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30" windowHeight="9075" tabRatio="469"/>
  </bookViews>
  <sheets>
    <sheet name="Edited" sheetId="2" r:id="rId1"/>
  </sheets>
  <definedNames>
    <definedName name="EventDuration" localSheetId="0">Edited!#REF!</definedName>
    <definedName name="EventDuration">#REF!</definedName>
    <definedName name="Penalties">#REF!</definedName>
    <definedName name="_xlnm.Print_Area" localSheetId="0">Edited!$A$1:$AK$91</definedName>
  </definedNames>
  <calcPr calcId="125725"/>
</workbook>
</file>

<file path=xl/calcChain.xml><?xml version="1.0" encoding="utf-8"?>
<calcChain xmlns="http://schemas.openxmlformats.org/spreadsheetml/2006/main">
  <c r="AG73" i="2"/>
  <c r="AJ73" s="1"/>
  <c r="AG74"/>
  <c r="AG63"/>
  <c r="AJ63" s="1"/>
  <c r="AG64"/>
  <c r="AJ64" s="1"/>
  <c r="AG62"/>
  <c r="AJ62" s="1"/>
  <c r="AG39"/>
  <c r="AJ39" s="1"/>
  <c r="AG33"/>
  <c r="AJ33" s="1"/>
  <c r="AG31"/>
  <c r="AJ31" s="1"/>
  <c r="AG35"/>
  <c r="AJ35" s="1"/>
  <c r="AG29"/>
  <c r="AJ29" s="1"/>
  <c r="AG32"/>
  <c r="AJ32" s="1"/>
  <c r="AG17"/>
  <c r="AJ17" s="1"/>
  <c r="AG19"/>
  <c r="AJ19" s="1"/>
  <c r="AG13"/>
  <c r="AJ13" s="1"/>
  <c r="AG14"/>
  <c r="AJ14" s="1"/>
  <c r="AG18"/>
  <c r="AJ18" s="1"/>
  <c r="AG16"/>
  <c r="AJ16" s="1"/>
  <c r="AG23"/>
  <c r="AJ23" s="1"/>
  <c r="AG4"/>
  <c r="AJ4" s="1"/>
  <c r="AG24"/>
  <c r="AJ24" s="1"/>
  <c r="AG8"/>
  <c r="AJ8" s="1"/>
  <c r="AG15"/>
  <c r="AJ15" s="1"/>
  <c r="AG58"/>
  <c r="AJ58" s="1"/>
  <c r="AG1"/>
  <c r="AG6"/>
  <c r="AJ6" s="1"/>
  <c r="AG21"/>
  <c r="AJ21" s="1"/>
  <c r="AG10"/>
  <c r="AJ10" s="1"/>
  <c r="AG20"/>
  <c r="AJ20" s="1"/>
  <c r="AG5"/>
  <c r="AJ5" s="1"/>
  <c r="AG9"/>
  <c r="AJ9" s="1"/>
  <c r="AG11"/>
  <c r="AJ11" s="1"/>
  <c r="AG7"/>
  <c r="AJ7" s="1"/>
  <c r="AG12"/>
  <c r="AJ12" s="1"/>
  <c r="AG22"/>
  <c r="AJ22" s="1"/>
  <c r="AG30"/>
  <c r="AJ30" s="1"/>
  <c r="AG34"/>
  <c r="AJ34" s="1"/>
  <c r="AG38"/>
  <c r="AJ38" s="1"/>
  <c r="AG45"/>
  <c r="AJ45" s="1"/>
  <c r="AG44"/>
  <c r="AJ44" s="1"/>
  <c r="AG43"/>
  <c r="AJ43" s="1"/>
  <c r="AG46"/>
  <c r="AJ46" s="1"/>
  <c r="AG50"/>
  <c r="AJ50" s="1"/>
  <c r="AG54"/>
  <c r="AJ54" s="1"/>
  <c r="AG65"/>
  <c r="AJ65" s="1"/>
  <c r="AG72"/>
  <c r="AJ72" s="1"/>
  <c r="AG76"/>
  <c r="AJ76" s="1"/>
  <c r="AG77"/>
  <c r="AJ77" s="1"/>
  <c r="AG83"/>
  <c r="AJ83" s="1"/>
  <c r="AG84"/>
  <c r="AJ84" s="1"/>
  <c r="AG85"/>
  <c r="AJ85" s="1"/>
  <c r="AG86"/>
  <c r="AJ86" s="1"/>
</calcChain>
</file>

<file path=xl/sharedStrings.xml><?xml version="1.0" encoding="utf-8"?>
<sst xmlns="http://schemas.openxmlformats.org/spreadsheetml/2006/main" count="174" uniqueCount="92">
  <si>
    <t>Start Time</t>
  </si>
  <si>
    <t>Penalty Points</t>
  </si>
  <si>
    <t>Total</t>
  </si>
  <si>
    <t>Check points</t>
  </si>
  <si>
    <t>Actual Time in</t>
  </si>
  <si>
    <t>John Bunyan</t>
  </si>
  <si>
    <t>Helpers on water</t>
  </si>
  <si>
    <t>Phil Cheek</t>
  </si>
  <si>
    <t>Helpers on Land</t>
  </si>
  <si>
    <t>Al Yates</t>
  </si>
  <si>
    <t>Joe Stalker</t>
  </si>
  <si>
    <t>Karen</t>
  </si>
  <si>
    <t>Gwen</t>
  </si>
  <si>
    <t>Annette Morris</t>
  </si>
  <si>
    <t>K2 - mixed</t>
  </si>
  <si>
    <t>Minutes late</t>
  </si>
  <si>
    <t>River Irt</t>
  </si>
  <si>
    <t>River Mite</t>
  </si>
  <si>
    <t>River Esk</t>
  </si>
  <si>
    <t>Alan Hartley</t>
  </si>
  <si>
    <t>Jim Wallis</t>
  </si>
  <si>
    <t>K2 - adult and child</t>
  </si>
  <si>
    <t>Canoe - male &amp; female</t>
  </si>
  <si>
    <t>Canoe - adult and child(ren)</t>
  </si>
  <si>
    <t>K1 - solo male</t>
  </si>
  <si>
    <t>K1 - mixed pair</t>
  </si>
  <si>
    <t>Sally and John Soady</t>
  </si>
  <si>
    <t>No.</t>
  </si>
  <si>
    <t>Chris Cripps</t>
  </si>
  <si>
    <t>Lenny Thompson</t>
  </si>
  <si>
    <t>K1 - solo lady (SK)</t>
  </si>
  <si>
    <t>Rachael Clarke</t>
  </si>
  <si>
    <t>Maura Duffy</t>
  </si>
  <si>
    <t>A</t>
  </si>
  <si>
    <t>B</t>
  </si>
  <si>
    <t>C</t>
  </si>
  <si>
    <t>D</t>
  </si>
  <si>
    <t>G</t>
  </si>
  <si>
    <t>H</t>
  </si>
  <si>
    <t>I</t>
  </si>
  <si>
    <t>J</t>
  </si>
  <si>
    <t>K</t>
  </si>
  <si>
    <t>L</t>
  </si>
  <si>
    <t>Checked placing</t>
  </si>
  <si>
    <t>10th Ravenglass Seaquest 2016</t>
  </si>
  <si>
    <t>CATEGORY</t>
  </si>
  <si>
    <t>NAME</t>
  </si>
  <si>
    <t>Mac Knowles</t>
  </si>
  <si>
    <t>Pete Nelson</t>
  </si>
  <si>
    <t>Brennan Waller</t>
  </si>
  <si>
    <t>Alan and Margaret Parker</t>
  </si>
  <si>
    <t>Alison Parker</t>
  </si>
  <si>
    <t>Mike Jewell</t>
  </si>
  <si>
    <t>Nigel Waddington</t>
  </si>
  <si>
    <t>Zoe Harding and Iain Embrey</t>
  </si>
  <si>
    <t>Gary Hallberg and Hazel Rose</t>
  </si>
  <si>
    <t>Debbie Gee</t>
  </si>
  <si>
    <t>Rob Stalker</t>
  </si>
  <si>
    <t>Howard Leslie and Barbara Nelson.</t>
  </si>
  <si>
    <t>Matthew Rooke</t>
  </si>
  <si>
    <t>ATD</t>
  </si>
  <si>
    <t>Graham Dibsdall</t>
  </si>
  <si>
    <t>Andy Laird and Elsie Roberts</t>
  </si>
  <si>
    <t>John Willacy</t>
  </si>
  <si>
    <t>Pascale Eichenmuller</t>
  </si>
  <si>
    <t>Caroline Preston and Michael Sadza</t>
  </si>
  <si>
    <t>Michael Harbron</t>
  </si>
  <si>
    <t>Chris, Danny, George Harrison</t>
  </si>
  <si>
    <t>Dan Rogers</t>
  </si>
  <si>
    <t>Gordon Mackay and Paula Coates</t>
  </si>
  <si>
    <t>Jane Hornby</t>
  </si>
  <si>
    <t>Richard Goodwin &amp; Jonty Goodwin</t>
  </si>
  <si>
    <t>John and Debra Shepherd</t>
  </si>
  <si>
    <t>Nick and Megan Collins, Ruby and Niobe Mitchell</t>
  </si>
  <si>
    <t>K1 - (GP)</t>
  </si>
  <si>
    <t>Jane Parker</t>
  </si>
  <si>
    <t>M</t>
  </si>
  <si>
    <t>K2 - male</t>
  </si>
  <si>
    <t>Craig and Luke Strangroom</t>
  </si>
  <si>
    <t>N</t>
  </si>
  <si>
    <t>K2 - female</t>
  </si>
  <si>
    <t>Heather and Catherine Milligan</t>
  </si>
  <si>
    <t>Mike and Lyn Mills</t>
  </si>
  <si>
    <t>21A</t>
  </si>
  <si>
    <t>Jon Cheesewright</t>
  </si>
  <si>
    <t>Tony</t>
  </si>
  <si>
    <t>Colin</t>
  </si>
  <si>
    <t xml:space="preserve">John Embrey </t>
  </si>
  <si>
    <t>Simon Milligan</t>
  </si>
  <si>
    <t>Jeff Parker</t>
  </si>
  <si>
    <t>Richard Brown</t>
  </si>
  <si>
    <t>Jim Krawiecki</t>
  </si>
</sst>
</file>

<file path=xl/styles.xml><?xml version="1.0" encoding="utf-8"?>
<styleSheet xmlns="http://schemas.openxmlformats.org/spreadsheetml/2006/main">
  <fonts count="6">
    <font>
      <sz val="10"/>
      <name val="Tahoma"/>
    </font>
    <font>
      <sz val="11"/>
      <color theme="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5"/>
      <color theme="3"/>
      <name val="Calibri"/>
      <family val="2"/>
    </font>
    <font>
      <sz val="12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4" fillId="0" borderId="10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0" xfId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7" xfId="2" applyBorder="1" applyAlignment="1">
      <alignment horizontal="center" vertical="center"/>
    </xf>
    <xf numFmtId="0" fontId="1" fillId="3" borderId="8" xfId="2" applyBorder="1" applyAlignment="1">
      <alignment horizontal="center" vertical="center"/>
    </xf>
    <xf numFmtId="0" fontId="1" fillId="3" borderId="9" xfId="2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4" borderId="8" xfId="3" applyBorder="1" applyAlignment="1">
      <alignment horizontal="center" vertical="center"/>
    </xf>
    <xf numFmtId="0" fontId="1" fillId="4" borderId="9" xfId="3" applyBorder="1" applyAlignment="1">
      <alignment horizontal="center" vertical="center"/>
    </xf>
    <xf numFmtId="0" fontId="1" fillId="5" borderId="7" xfId="4" applyBorder="1" applyAlignment="1">
      <alignment horizontal="center" vertical="center"/>
    </xf>
    <xf numFmtId="0" fontId="1" fillId="5" borderId="8" xfId="4" applyBorder="1" applyAlignment="1">
      <alignment horizontal="center" vertical="center"/>
    </xf>
    <xf numFmtId="0" fontId="1" fillId="5" borderId="9" xfId="4" applyBorder="1" applyAlignment="1">
      <alignment horizontal="center" vertical="center"/>
    </xf>
  </cellXfs>
  <cellStyles count="5">
    <cellStyle name="20% - Accent2" xfId="2" builtinId="34"/>
    <cellStyle name="20% - Accent3" xfId="3" builtinId="38"/>
    <cellStyle name="20% - Accent5" xfId="4" builtinId="46"/>
    <cellStyle name="Heading 1" xfId="1" builtinId="16"/>
    <cellStyle name="Normal" xfId="0" builtinId="0"/>
  </cellStyles>
  <dxfs count="3"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4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.75"/>
  <cols>
    <col min="1" max="1" width="3.42578125" style="7" bestFit="1" customWidth="1"/>
    <col min="2" max="2" width="16.5703125" style="7" customWidth="1"/>
    <col min="3" max="3" width="19.5703125" style="7" customWidth="1"/>
    <col min="4" max="4" width="5.42578125" style="8" customWidth="1"/>
    <col min="5" max="30" width="4.42578125" style="8" customWidth="1"/>
    <col min="31" max="31" width="12.5703125" style="9" customWidth="1"/>
    <col min="32" max="32" width="17" style="9" customWidth="1"/>
    <col min="33" max="33" width="16.140625" style="8" customWidth="1"/>
    <col min="34" max="34" width="14.7109375" style="8" customWidth="1"/>
    <col min="35" max="35" width="17.5703125" style="8" customWidth="1"/>
    <col min="36" max="36" width="7" style="8" customWidth="1"/>
    <col min="37" max="37" width="15.5703125" style="8" bestFit="1" customWidth="1"/>
    <col min="38" max="16384" width="9.140625" style="7"/>
  </cols>
  <sheetData>
    <row r="1" spans="1:37" ht="15.75" customHeight="1" thickBot="1">
      <c r="A1" s="1"/>
      <c r="B1" s="21" t="s">
        <v>44</v>
      </c>
      <c r="D1" s="2"/>
      <c r="E1" s="22">
        <v>20</v>
      </c>
      <c r="F1" s="23">
        <v>20</v>
      </c>
      <c r="G1" s="23">
        <v>30</v>
      </c>
      <c r="H1" s="23">
        <v>30</v>
      </c>
      <c r="I1" s="23">
        <v>20</v>
      </c>
      <c r="J1" s="23">
        <v>10</v>
      </c>
      <c r="K1" s="23">
        <v>10</v>
      </c>
      <c r="L1" s="24">
        <v>10</v>
      </c>
      <c r="M1" s="22">
        <v>20</v>
      </c>
      <c r="N1" s="23">
        <v>10</v>
      </c>
      <c r="O1" s="23">
        <v>30</v>
      </c>
      <c r="P1" s="23">
        <v>30</v>
      </c>
      <c r="Q1" s="23">
        <v>20</v>
      </c>
      <c r="R1" s="23">
        <v>20</v>
      </c>
      <c r="S1" s="23">
        <v>10</v>
      </c>
      <c r="T1" s="24">
        <v>10</v>
      </c>
      <c r="U1" s="22">
        <v>10</v>
      </c>
      <c r="V1" s="23">
        <v>10</v>
      </c>
      <c r="W1" s="23">
        <v>20</v>
      </c>
      <c r="X1" s="23">
        <v>20</v>
      </c>
      <c r="Y1" s="23">
        <v>30</v>
      </c>
      <c r="Z1" s="23">
        <v>30</v>
      </c>
      <c r="AA1" s="23">
        <v>20</v>
      </c>
      <c r="AB1" s="23">
        <v>10</v>
      </c>
      <c r="AC1" s="23">
        <v>10</v>
      </c>
      <c r="AD1" s="16"/>
      <c r="AE1" s="17"/>
      <c r="AF1" s="5"/>
      <c r="AG1" s="2">
        <f>SUM(E1:AD1)</f>
        <v>460</v>
      </c>
      <c r="AH1" s="2"/>
      <c r="AI1" s="2"/>
      <c r="AJ1" s="2"/>
      <c r="AK1" s="2"/>
    </row>
    <row r="2" spans="1:37" ht="15.75" customHeight="1" thickTop="1">
      <c r="A2" s="1"/>
      <c r="B2" s="1"/>
      <c r="C2" s="1"/>
      <c r="D2" s="2"/>
      <c r="E2" s="28" t="s">
        <v>16</v>
      </c>
      <c r="F2" s="29"/>
      <c r="G2" s="29"/>
      <c r="H2" s="29"/>
      <c r="I2" s="29"/>
      <c r="J2" s="29"/>
      <c r="K2" s="29"/>
      <c r="L2" s="30"/>
      <c r="M2" s="31" t="s">
        <v>17</v>
      </c>
      <c r="N2" s="32"/>
      <c r="O2" s="32"/>
      <c r="P2" s="32"/>
      <c r="Q2" s="32"/>
      <c r="R2" s="32"/>
      <c r="S2" s="32"/>
      <c r="T2" s="33"/>
      <c r="U2" s="34" t="s">
        <v>18</v>
      </c>
      <c r="V2" s="35"/>
      <c r="W2" s="35"/>
      <c r="X2" s="35"/>
      <c r="Y2" s="35"/>
      <c r="Z2" s="35"/>
      <c r="AA2" s="35"/>
      <c r="AB2" s="35"/>
      <c r="AC2" s="35"/>
      <c r="AD2" s="36"/>
      <c r="AE2" s="17"/>
      <c r="AF2" s="5"/>
      <c r="AG2" s="2"/>
      <c r="AH2" s="2"/>
      <c r="AI2" s="2"/>
      <c r="AJ2" s="2"/>
      <c r="AK2" s="2"/>
    </row>
    <row r="3" spans="1:37">
      <c r="A3" s="3"/>
      <c r="B3" s="3" t="s">
        <v>45</v>
      </c>
      <c r="C3" s="3" t="s">
        <v>46</v>
      </c>
      <c r="D3" s="4" t="s">
        <v>27</v>
      </c>
      <c r="E3" s="25">
        <v>1</v>
      </c>
      <c r="F3" s="26">
        <v>2</v>
      </c>
      <c r="G3" s="26">
        <v>3</v>
      </c>
      <c r="H3" s="26">
        <v>4</v>
      </c>
      <c r="I3" s="26">
        <v>5</v>
      </c>
      <c r="J3" s="26">
        <v>6</v>
      </c>
      <c r="K3" s="26">
        <v>7</v>
      </c>
      <c r="L3" s="27">
        <v>8</v>
      </c>
      <c r="M3" s="25">
        <v>9</v>
      </c>
      <c r="N3" s="26">
        <v>10</v>
      </c>
      <c r="O3" s="26">
        <v>11</v>
      </c>
      <c r="P3" s="26">
        <v>12</v>
      </c>
      <c r="Q3" s="26">
        <v>13</v>
      </c>
      <c r="R3" s="26">
        <v>14</v>
      </c>
      <c r="S3" s="26">
        <v>15</v>
      </c>
      <c r="T3" s="27">
        <v>16</v>
      </c>
      <c r="U3" s="25">
        <v>17</v>
      </c>
      <c r="V3" s="26">
        <v>18</v>
      </c>
      <c r="W3" s="26">
        <v>19</v>
      </c>
      <c r="X3" s="26">
        <v>20</v>
      </c>
      <c r="Y3" s="26">
        <v>21</v>
      </c>
      <c r="Z3" s="26">
        <v>22</v>
      </c>
      <c r="AA3" s="26">
        <v>23</v>
      </c>
      <c r="AB3" s="26">
        <v>24</v>
      </c>
      <c r="AC3" s="26">
        <v>25</v>
      </c>
      <c r="AD3" s="16"/>
      <c r="AE3" s="18" t="s">
        <v>0</v>
      </c>
      <c r="AF3" s="6" t="s">
        <v>4</v>
      </c>
      <c r="AG3" s="4" t="s">
        <v>3</v>
      </c>
      <c r="AH3" s="4" t="s">
        <v>15</v>
      </c>
      <c r="AI3" s="4" t="s">
        <v>1</v>
      </c>
      <c r="AJ3" s="4" t="s">
        <v>2</v>
      </c>
      <c r="AK3" s="4" t="s">
        <v>43</v>
      </c>
    </row>
    <row r="4" spans="1:37" ht="15.75" customHeight="1">
      <c r="A4" s="1" t="s">
        <v>33</v>
      </c>
      <c r="B4" s="1" t="s">
        <v>24</v>
      </c>
      <c r="C4" s="1" t="s">
        <v>60</v>
      </c>
      <c r="D4" s="2">
        <v>26</v>
      </c>
      <c r="E4" s="13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/>
      <c r="L4" s="14">
        <v>1</v>
      </c>
      <c r="M4" s="13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14">
        <v>1</v>
      </c>
      <c r="U4" s="13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16"/>
      <c r="AE4" s="17">
        <v>0.44791666666666669</v>
      </c>
      <c r="AF4" s="5">
        <v>0.56319444444444444</v>
      </c>
      <c r="AG4" s="2">
        <f t="shared" ref="AG4:AG24" si="0">$E$1*E4+$F$1*F4+$G$1*G4+$H$1*H4+$I$1*I4+$J$1*J4+$K$1*K4+$L$1*L4+$M$1*M4+$N$1*N4+$O$1*O4+$P$1*P4+$Q$1*Q4+$R$1*R4+$S$1*S4+$T$1*T4+$U$1*U4+$V$1*V4+$W$1*W4+$X$1*X4+$Y$1*Y4+$Z$1*Z4+$AA$1*AA4+$AB$1*AB4+$AC$1*AC4+$AD$1*AD4</f>
        <v>450</v>
      </c>
      <c r="AH4" s="2">
        <v>0</v>
      </c>
      <c r="AI4" s="2"/>
      <c r="AJ4" s="2">
        <f t="shared" ref="AJ4:AJ24" si="1">AG4-AI4</f>
        <v>450</v>
      </c>
      <c r="AK4" s="2">
        <v>1</v>
      </c>
    </row>
    <row r="5" spans="1:37" ht="15.75" customHeight="1">
      <c r="A5" s="1" t="s">
        <v>33</v>
      </c>
      <c r="B5" s="1" t="s">
        <v>24</v>
      </c>
      <c r="C5" s="1" t="s">
        <v>63</v>
      </c>
      <c r="D5" s="2">
        <v>29</v>
      </c>
      <c r="E5" s="13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/>
      <c r="L5" s="14">
        <v>1</v>
      </c>
      <c r="M5" s="13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14">
        <v>1</v>
      </c>
      <c r="U5" s="13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16"/>
      <c r="AE5" s="17">
        <v>0.44791666666666669</v>
      </c>
      <c r="AF5" s="5">
        <v>0.56458333333333333</v>
      </c>
      <c r="AG5" s="2">
        <f t="shared" si="0"/>
        <v>450</v>
      </c>
      <c r="AH5" s="2">
        <v>0</v>
      </c>
      <c r="AI5" s="2"/>
      <c r="AJ5" s="2">
        <f t="shared" si="1"/>
        <v>450</v>
      </c>
      <c r="AK5" s="2">
        <v>2</v>
      </c>
    </row>
    <row r="6" spans="1:37" ht="15.75" customHeight="1">
      <c r="A6" s="1" t="s">
        <v>33</v>
      </c>
      <c r="B6" s="1" t="s">
        <v>24</v>
      </c>
      <c r="C6" s="1" t="s">
        <v>87</v>
      </c>
      <c r="D6" s="2">
        <v>16</v>
      </c>
      <c r="E6" s="13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14">
        <v>1</v>
      </c>
      <c r="M6" s="13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14">
        <v>1</v>
      </c>
      <c r="U6" s="13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v>1</v>
      </c>
      <c r="AC6" s="2"/>
      <c r="AD6" s="16"/>
      <c r="AE6" s="17">
        <v>0.44791666666666702</v>
      </c>
      <c r="AF6" s="5">
        <v>0.57291666666666663</v>
      </c>
      <c r="AG6" s="2">
        <f t="shared" si="0"/>
        <v>440</v>
      </c>
      <c r="AH6" s="2">
        <v>0</v>
      </c>
      <c r="AI6" s="2"/>
      <c r="AJ6" s="2">
        <f t="shared" si="1"/>
        <v>440</v>
      </c>
      <c r="AK6" s="2">
        <v>3</v>
      </c>
    </row>
    <row r="7" spans="1:37" ht="15.75" customHeight="1">
      <c r="A7" s="1" t="s">
        <v>33</v>
      </c>
      <c r="B7" s="1" t="s">
        <v>24</v>
      </c>
      <c r="C7" s="1" t="s">
        <v>90</v>
      </c>
      <c r="D7" s="2">
        <v>7</v>
      </c>
      <c r="E7" s="1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14">
        <v>1</v>
      </c>
      <c r="M7" s="13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14">
        <v>1</v>
      </c>
      <c r="U7" s="13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/>
      <c r="AC7" s="2"/>
      <c r="AD7" s="16"/>
      <c r="AE7" s="17">
        <v>0.44791666666666702</v>
      </c>
      <c r="AF7" s="5">
        <v>0.57291666666666663</v>
      </c>
      <c r="AG7" s="2">
        <f t="shared" si="0"/>
        <v>430</v>
      </c>
      <c r="AH7" s="2">
        <v>0</v>
      </c>
      <c r="AI7" s="2"/>
      <c r="AJ7" s="2">
        <f t="shared" si="1"/>
        <v>430</v>
      </c>
      <c r="AK7" s="2"/>
    </row>
    <row r="8" spans="1:37" ht="15.75" customHeight="1">
      <c r="A8" s="1" t="s">
        <v>33</v>
      </c>
      <c r="B8" s="1" t="s">
        <v>24</v>
      </c>
      <c r="C8" s="1" t="s">
        <v>88</v>
      </c>
      <c r="D8" s="2">
        <v>37</v>
      </c>
      <c r="E8" s="1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14">
        <v>1</v>
      </c>
      <c r="M8" s="13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14">
        <v>1</v>
      </c>
      <c r="U8" s="13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/>
      <c r="AC8" s="2"/>
      <c r="AD8" s="16"/>
      <c r="AE8" s="17">
        <v>0.44791666666666702</v>
      </c>
      <c r="AF8" s="5">
        <v>0.5756944444444444</v>
      </c>
      <c r="AG8" s="2">
        <f t="shared" si="0"/>
        <v>430</v>
      </c>
      <c r="AH8" s="2">
        <v>4</v>
      </c>
      <c r="AI8" s="2">
        <v>4</v>
      </c>
      <c r="AJ8" s="2">
        <f t="shared" si="1"/>
        <v>426</v>
      </c>
      <c r="AK8" s="2"/>
    </row>
    <row r="9" spans="1:37" ht="15.75" customHeight="1">
      <c r="A9" s="1" t="s">
        <v>33</v>
      </c>
      <c r="B9" s="1" t="s">
        <v>24</v>
      </c>
      <c r="C9" s="1" t="s">
        <v>20</v>
      </c>
      <c r="D9" s="2">
        <v>2</v>
      </c>
      <c r="E9" s="13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14"/>
      <c r="M9" s="13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14"/>
      <c r="U9" s="13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16"/>
      <c r="AE9" s="17">
        <v>0.44791666666666702</v>
      </c>
      <c r="AF9" s="5">
        <v>0.57638888888888895</v>
      </c>
      <c r="AG9" s="2">
        <f t="shared" si="0"/>
        <v>420</v>
      </c>
      <c r="AH9" s="2">
        <v>5</v>
      </c>
      <c r="AI9" s="2">
        <v>5</v>
      </c>
      <c r="AJ9" s="2">
        <f t="shared" si="1"/>
        <v>415</v>
      </c>
      <c r="AK9" s="2"/>
    </row>
    <row r="10" spans="1:37" ht="15.75" customHeight="1">
      <c r="A10" s="1" t="s">
        <v>33</v>
      </c>
      <c r="B10" s="1" t="s">
        <v>24</v>
      </c>
      <c r="C10" s="1" t="s">
        <v>89</v>
      </c>
      <c r="D10" s="2">
        <v>11</v>
      </c>
      <c r="E10" s="1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14">
        <v>1</v>
      </c>
      <c r="M10" s="13">
        <v>1</v>
      </c>
      <c r="N10" s="2">
        <v>1</v>
      </c>
      <c r="O10" s="2">
        <v>1</v>
      </c>
      <c r="P10" s="2">
        <v>1</v>
      </c>
      <c r="Q10" s="2">
        <v>1</v>
      </c>
      <c r="R10" s="2"/>
      <c r="S10" s="2"/>
      <c r="T10" s="14"/>
      <c r="U10" s="13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16"/>
      <c r="AE10" s="17">
        <v>0.44791666666666702</v>
      </c>
      <c r="AF10" s="5">
        <v>0.56874999999999998</v>
      </c>
      <c r="AG10" s="2">
        <f t="shared" si="0"/>
        <v>410</v>
      </c>
      <c r="AH10" s="2">
        <v>0</v>
      </c>
      <c r="AI10" s="2"/>
      <c r="AJ10" s="2">
        <f t="shared" si="1"/>
        <v>410</v>
      </c>
      <c r="AK10" s="2"/>
    </row>
    <row r="11" spans="1:37" ht="15.75" customHeight="1">
      <c r="A11" s="1" t="s">
        <v>33</v>
      </c>
      <c r="B11" s="1" t="s">
        <v>24</v>
      </c>
      <c r="C11" s="1" t="s">
        <v>48</v>
      </c>
      <c r="D11" s="2">
        <v>3</v>
      </c>
      <c r="E11" s="13">
        <v>1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14"/>
      <c r="M11" s="13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14">
        <v>1</v>
      </c>
      <c r="U11" s="13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/>
      <c r="AB11" s="2"/>
      <c r="AC11" s="2"/>
      <c r="AD11" s="16"/>
      <c r="AE11" s="17">
        <v>0.44791666666666702</v>
      </c>
      <c r="AF11" s="5">
        <v>0.56597222222222221</v>
      </c>
      <c r="AG11" s="2">
        <f t="shared" si="0"/>
        <v>390</v>
      </c>
      <c r="AH11" s="2">
        <v>0</v>
      </c>
      <c r="AI11" s="2"/>
      <c r="AJ11" s="2">
        <f t="shared" si="1"/>
        <v>390</v>
      </c>
      <c r="AK11" s="2"/>
    </row>
    <row r="12" spans="1:37" ht="15.75" customHeight="1">
      <c r="A12" s="1" t="s">
        <v>33</v>
      </c>
      <c r="B12" s="1" t="s">
        <v>24</v>
      </c>
      <c r="C12" s="1" t="s">
        <v>7</v>
      </c>
      <c r="D12" s="2">
        <v>8</v>
      </c>
      <c r="E12" s="13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14"/>
      <c r="M12" s="13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14">
        <v>1</v>
      </c>
      <c r="U12" s="13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/>
      <c r="AB12" s="2"/>
      <c r="AC12" s="2"/>
      <c r="AD12" s="16"/>
      <c r="AE12" s="17">
        <v>0.44791666666666702</v>
      </c>
      <c r="AF12" s="5">
        <v>0.56180555555555556</v>
      </c>
      <c r="AG12" s="2">
        <f t="shared" si="0"/>
        <v>390</v>
      </c>
      <c r="AH12" s="2">
        <v>0</v>
      </c>
      <c r="AI12" s="2"/>
      <c r="AJ12" s="2">
        <f t="shared" si="1"/>
        <v>390</v>
      </c>
      <c r="AK12" s="2"/>
    </row>
    <row r="13" spans="1:37" ht="15.75" customHeight="1">
      <c r="A13" s="1" t="s">
        <v>33</v>
      </c>
      <c r="B13" s="1" t="s">
        <v>24</v>
      </c>
      <c r="C13" s="1" t="s">
        <v>19</v>
      </c>
      <c r="D13" s="2">
        <v>19</v>
      </c>
      <c r="E13" s="13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14"/>
      <c r="M13" s="13">
        <v>1</v>
      </c>
      <c r="N13" s="2">
        <v>1</v>
      </c>
      <c r="O13" s="2">
        <v>1</v>
      </c>
      <c r="P13" s="2">
        <v>1</v>
      </c>
      <c r="Q13" s="2">
        <v>1</v>
      </c>
      <c r="R13" s="2"/>
      <c r="S13" s="2"/>
      <c r="T13" s="14"/>
      <c r="U13" s="13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16"/>
      <c r="AE13" s="17">
        <v>0.44791666666666702</v>
      </c>
      <c r="AF13" s="5">
        <v>0.57291666666666663</v>
      </c>
      <c r="AG13" s="2">
        <f t="shared" si="0"/>
        <v>390</v>
      </c>
      <c r="AH13" s="2">
        <v>0</v>
      </c>
      <c r="AI13" s="2"/>
      <c r="AJ13" s="2">
        <f t="shared" si="1"/>
        <v>390</v>
      </c>
      <c r="AK13" s="2"/>
    </row>
    <row r="14" spans="1:37" ht="15.75" customHeight="1">
      <c r="A14" s="1" t="s">
        <v>33</v>
      </c>
      <c r="B14" s="1" t="s">
        <v>24</v>
      </c>
      <c r="C14" s="1" t="s">
        <v>57</v>
      </c>
      <c r="D14" s="2">
        <v>23</v>
      </c>
      <c r="E14" s="13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/>
      <c r="L14" s="14">
        <v>1</v>
      </c>
      <c r="M14" s="13">
        <v>1</v>
      </c>
      <c r="N14" s="2">
        <v>1</v>
      </c>
      <c r="O14" s="2">
        <v>1</v>
      </c>
      <c r="P14" s="2">
        <v>1</v>
      </c>
      <c r="Q14" s="2">
        <v>1</v>
      </c>
      <c r="R14" s="2"/>
      <c r="S14" s="2"/>
      <c r="T14" s="14"/>
      <c r="U14" s="13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s="16"/>
      <c r="AE14" s="17">
        <v>0.44791666666666702</v>
      </c>
      <c r="AF14" s="5">
        <v>0.58263888888888882</v>
      </c>
      <c r="AG14" s="2">
        <f t="shared" si="0"/>
        <v>410</v>
      </c>
      <c r="AH14" s="2">
        <v>14</v>
      </c>
      <c r="AI14" s="2">
        <v>23</v>
      </c>
      <c r="AJ14" s="2">
        <f t="shared" si="1"/>
        <v>387</v>
      </c>
      <c r="AK14" s="2"/>
    </row>
    <row r="15" spans="1:37" ht="15.75" customHeight="1">
      <c r="A15" s="1" t="s">
        <v>33</v>
      </c>
      <c r="B15" s="1" t="s">
        <v>24</v>
      </c>
      <c r="C15" s="1" t="s">
        <v>47</v>
      </c>
      <c r="D15" s="2">
        <v>1</v>
      </c>
      <c r="E15" s="13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/>
      <c r="L15" s="14">
        <v>1</v>
      </c>
      <c r="M15" s="13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14">
        <v>1</v>
      </c>
      <c r="U15" s="13">
        <v>1</v>
      </c>
      <c r="V15" s="2">
        <v>1</v>
      </c>
      <c r="W15" s="2"/>
      <c r="X15" s="2">
        <v>1</v>
      </c>
      <c r="Y15" s="2">
        <v>1</v>
      </c>
      <c r="Z15" s="2">
        <v>1</v>
      </c>
      <c r="AA15" s="2">
        <v>1</v>
      </c>
      <c r="AB15" s="2"/>
      <c r="AC15" s="2"/>
      <c r="AD15" s="16"/>
      <c r="AE15" s="17">
        <v>0.44791666666666702</v>
      </c>
      <c r="AF15" s="5">
        <v>0.58333333333333337</v>
      </c>
      <c r="AG15" s="2">
        <f t="shared" si="0"/>
        <v>410</v>
      </c>
      <c r="AH15" s="2">
        <v>15</v>
      </c>
      <c r="AI15" s="2">
        <v>25</v>
      </c>
      <c r="AJ15" s="2">
        <f t="shared" si="1"/>
        <v>385</v>
      </c>
      <c r="AK15" s="2"/>
    </row>
    <row r="16" spans="1:37" ht="15.75" customHeight="1">
      <c r="A16" s="1" t="s">
        <v>33</v>
      </c>
      <c r="B16" s="1" t="s">
        <v>24</v>
      </c>
      <c r="C16" s="1" t="s">
        <v>52</v>
      </c>
      <c r="D16" s="2">
        <v>12</v>
      </c>
      <c r="E16" s="13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/>
      <c r="L16" s="14">
        <v>1</v>
      </c>
      <c r="M16" s="13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14">
        <v>1</v>
      </c>
      <c r="U16" s="13">
        <v>1</v>
      </c>
      <c r="V16" s="2">
        <v>1</v>
      </c>
      <c r="W16" s="2">
        <v>1</v>
      </c>
      <c r="X16" s="2">
        <v>1</v>
      </c>
      <c r="Y16" s="2">
        <v>1</v>
      </c>
      <c r="Z16" s="2"/>
      <c r="AA16" s="2"/>
      <c r="AB16" s="2"/>
      <c r="AC16" s="2"/>
      <c r="AD16" s="16"/>
      <c r="AE16" s="17">
        <v>0.44791666666666669</v>
      </c>
      <c r="AF16" s="5">
        <v>0.56944444444444442</v>
      </c>
      <c r="AG16" s="2">
        <f t="shared" si="0"/>
        <v>380</v>
      </c>
      <c r="AH16" s="2">
        <v>0</v>
      </c>
      <c r="AI16" s="2"/>
      <c r="AJ16" s="2">
        <f t="shared" si="1"/>
        <v>380</v>
      </c>
      <c r="AK16" s="2"/>
    </row>
    <row r="17" spans="1:37" ht="15.75" customHeight="1">
      <c r="A17" s="1" t="s">
        <v>33</v>
      </c>
      <c r="B17" s="1" t="s">
        <v>24</v>
      </c>
      <c r="C17" s="1" t="s">
        <v>28</v>
      </c>
      <c r="D17" s="2">
        <v>39</v>
      </c>
      <c r="E17" s="13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/>
      <c r="L17" s="14">
        <v>1</v>
      </c>
      <c r="M17" s="13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14">
        <v>1</v>
      </c>
      <c r="U17" s="13">
        <v>1</v>
      </c>
      <c r="V17" s="2">
        <v>1</v>
      </c>
      <c r="W17" s="2">
        <v>1</v>
      </c>
      <c r="X17" s="2">
        <v>1</v>
      </c>
      <c r="Y17" s="2">
        <v>1</v>
      </c>
      <c r="Z17" s="2"/>
      <c r="AA17" s="2"/>
      <c r="AB17" s="2"/>
      <c r="AC17" s="2"/>
      <c r="AD17" s="16"/>
      <c r="AE17" s="17">
        <v>0.44791666666666702</v>
      </c>
      <c r="AF17" s="5">
        <v>0.57291666666666663</v>
      </c>
      <c r="AG17" s="2">
        <f t="shared" si="0"/>
        <v>380</v>
      </c>
      <c r="AH17" s="2">
        <v>0</v>
      </c>
      <c r="AI17" s="2"/>
      <c r="AJ17" s="2">
        <f t="shared" si="1"/>
        <v>380</v>
      </c>
      <c r="AK17" s="2"/>
    </row>
    <row r="18" spans="1:37" ht="15.75" customHeight="1">
      <c r="A18" s="1" t="s">
        <v>33</v>
      </c>
      <c r="B18" s="1" t="s">
        <v>24</v>
      </c>
      <c r="C18" s="1" t="s">
        <v>59</v>
      </c>
      <c r="D18" s="2">
        <v>25</v>
      </c>
      <c r="E18" s="13">
        <v>1</v>
      </c>
      <c r="F18" s="2">
        <v>1</v>
      </c>
      <c r="G18" s="2"/>
      <c r="H18" s="2">
        <v>1</v>
      </c>
      <c r="I18" s="2"/>
      <c r="J18" s="2"/>
      <c r="K18" s="2"/>
      <c r="L18" s="14"/>
      <c r="M18" s="13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14">
        <v>1</v>
      </c>
      <c r="U18" s="13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/>
      <c r="AB18" s="2"/>
      <c r="AC18" s="2"/>
      <c r="AD18" s="16"/>
      <c r="AE18" s="17">
        <v>0.44791666666666702</v>
      </c>
      <c r="AF18" s="5">
        <v>0.57291666666666663</v>
      </c>
      <c r="AG18" s="2">
        <f t="shared" si="0"/>
        <v>340</v>
      </c>
      <c r="AH18" s="2">
        <v>0</v>
      </c>
      <c r="AI18" s="2"/>
      <c r="AJ18" s="2">
        <f t="shared" si="1"/>
        <v>340</v>
      </c>
      <c r="AK18" s="2"/>
    </row>
    <row r="19" spans="1:37" ht="15.75" customHeight="1">
      <c r="A19" s="1" t="s">
        <v>33</v>
      </c>
      <c r="B19" s="1" t="s">
        <v>24</v>
      </c>
      <c r="C19" s="1" t="s">
        <v>5</v>
      </c>
      <c r="D19" s="2">
        <v>17</v>
      </c>
      <c r="E19" s="13"/>
      <c r="F19" s="2">
        <v>1</v>
      </c>
      <c r="G19" s="2"/>
      <c r="H19" s="2"/>
      <c r="I19" s="2"/>
      <c r="J19" s="2"/>
      <c r="K19" s="2"/>
      <c r="L19" s="14"/>
      <c r="M19" s="13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14">
        <v>1</v>
      </c>
      <c r="U19" s="13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16"/>
      <c r="AE19" s="17">
        <v>0.44791666666666702</v>
      </c>
      <c r="AF19" s="5">
        <v>0.55138888888888882</v>
      </c>
      <c r="AG19" s="2">
        <f t="shared" si="0"/>
        <v>330</v>
      </c>
      <c r="AH19" s="2">
        <v>0</v>
      </c>
      <c r="AI19" s="2"/>
      <c r="AJ19" s="2">
        <f t="shared" si="1"/>
        <v>330</v>
      </c>
      <c r="AK19" s="2"/>
    </row>
    <row r="20" spans="1:37" ht="15.75" customHeight="1">
      <c r="A20" s="1" t="s">
        <v>33</v>
      </c>
      <c r="B20" s="1" t="s">
        <v>24</v>
      </c>
      <c r="C20" s="1" t="s">
        <v>49</v>
      </c>
      <c r="D20" s="2">
        <v>4</v>
      </c>
      <c r="E20" s="13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/>
      <c r="L20" s="14">
        <v>1</v>
      </c>
      <c r="M20" s="13"/>
      <c r="N20" s="2"/>
      <c r="O20" s="2"/>
      <c r="P20" s="2"/>
      <c r="Q20" s="2"/>
      <c r="R20" s="2"/>
      <c r="S20" s="2"/>
      <c r="T20" s="14"/>
      <c r="U20" s="13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16"/>
      <c r="AE20" s="17">
        <v>0.44791666666666702</v>
      </c>
      <c r="AF20" s="5">
        <v>0.57708333333333328</v>
      </c>
      <c r="AG20" s="2">
        <f t="shared" si="0"/>
        <v>300</v>
      </c>
      <c r="AH20" s="2">
        <v>6</v>
      </c>
      <c r="AI20" s="2">
        <v>7</v>
      </c>
      <c r="AJ20" s="2">
        <f t="shared" si="1"/>
        <v>293</v>
      </c>
      <c r="AK20" s="2"/>
    </row>
    <row r="21" spans="1:37" ht="15.75" customHeight="1">
      <c r="A21" s="1" t="s">
        <v>33</v>
      </c>
      <c r="B21" s="1" t="s">
        <v>24</v>
      </c>
      <c r="C21" s="1" t="s">
        <v>53</v>
      </c>
      <c r="D21" s="2">
        <v>14</v>
      </c>
      <c r="E21" s="13"/>
      <c r="F21" s="2">
        <v>1</v>
      </c>
      <c r="G21" s="2"/>
      <c r="H21" s="2"/>
      <c r="I21" s="2"/>
      <c r="J21" s="2"/>
      <c r="K21" s="2"/>
      <c r="L21" s="14"/>
      <c r="M21" s="13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/>
      <c r="T21" s="14"/>
      <c r="U21" s="13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/>
      <c r="AC21" s="2"/>
      <c r="AD21" s="16"/>
      <c r="AE21" s="17">
        <v>0.44791666666666702</v>
      </c>
      <c r="AF21" s="5">
        <v>0.57430555555555551</v>
      </c>
      <c r="AG21" s="2">
        <f t="shared" si="0"/>
        <v>290</v>
      </c>
      <c r="AH21" s="2">
        <v>2</v>
      </c>
      <c r="AI21" s="2">
        <v>2</v>
      </c>
      <c r="AJ21" s="2">
        <f t="shared" si="1"/>
        <v>288</v>
      </c>
      <c r="AK21" s="2"/>
    </row>
    <row r="22" spans="1:37" ht="15.75" customHeight="1">
      <c r="A22" s="1" t="s">
        <v>33</v>
      </c>
      <c r="B22" s="1" t="s">
        <v>24</v>
      </c>
      <c r="C22" s="1" t="s">
        <v>29</v>
      </c>
      <c r="D22" s="2">
        <v>13</v>
      </c>
      <c r="E22" s="13">
        <v>1</v>
      </c>
      <c r="F22" s="2"/>
      <c r="G22" s="2"/>
      <c r="H22" s="2"/>
      <c r="I22" s="2"/>
      <c r="J22" s="2"/>
      <c r="K22" s="2"/>
      <c r="L22" s="14"/>
      <c r="M22" s="13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14">
        <v>1</v>
      </c>
      <c r="U22" s="13">
        <v>1</v>
      </c>
      <c r="V22" s="2">
        <v>1</v>
      </c>
      <c r="W22" s="2"/>
      <c r="X22" s="2">
        <v>1</v>
      </c>
      <c r="Y22" s="2"/>
      <c r="Z22" s="2"/>
      <c r="AA22" s="2"/>
      <c r="AB22" s="2"/>
      <c r="AC22" s="2"/>
      <c r="AD22" s="16"/>
      <c r="AE22" s="17">
        <v>0.44791666666666702</v>
      </c>
      <c r="AF22" s="5">
        <v>0.55902777777777779</v>
      </c>
      <c r="AG22" s="2">
        <f t="shared" si="0"/>
        <v>210</v>
      </c>
      <c r="AH22" s="2">
        <v>0</v>
      </c>
      <c r="AI22" s="2"/>
      <c r="AJ22" s="2">
        <f t="shared" si="1"/>
        <v>210</v>
      </c>
      <c r="AK22" s="2"/>
    </row>
    <row r="23" spans="1:37" ht="15.75" customHeight="1">
      <c r="A23" s="1" t="s">
        <v>33</v>
      </c>
      <c r="B23" s="1" t="s">
        <v>24</v>
      </c>
      <c r="C23" s="1" t="s">
        <v>61</v>
      </c>
      <c r="D23" s="2">
        <v>27</v>
      </c>
      <c r="E23" s="13"/>
      <c r="F23" s="2"/>
      <c r="G23" s="2"/>
      <c r="H23" s="2"/>
      <c r="I23" s="2"/>
      <c r="J23" s="2"/>
      <c r="K23" s="2"/>
      <c r="L23" s="14"/>
      <c r="M23" s="13"/>
      <c r="N23" s="2"/>
      <c r="O23" s="2"/>
      <c r="P23" s="2"/>
      <c r="Q23" s="2"/>
      <c r="R23" s="2"/>
      <c r="S23" s="2"/>
      <c r="T23" s="14"/>
      <c r="U23" s="13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16"/>
      <c r="AE23" s="17">
        <v>0.44791666666666702</v>
      </c>
      <c r="AF23" s="5">
        <v>0.56805555555555554</v>
      </c>
      <c r="AG23" s="2">
        <f t="shared" si="0"/>
        <v>160</v>
      </c>
      <c r="AH23" s="2">
        <v>0</v>
      </c>
      <c r="AI23" s="2"/>
      <c r="AJ23" s="2">
        <f t="shared" si="1"/>
        <v>160</v>
      </c>
      <c r="AK23" s="2"/>
    </row>
    <row r="24" spans="1:37" ht="15.75" customHeight="1">
      <c r="A24" s="1" t="s">
        <v>33</v>
      </c>
      <c r="B24" s="1" t="s">
        <v>24</v>
      </c>
      <c r="C24" s="1" t="s">
        <v>66</v>
      </c>
      <c r="D24" s="2">
        <v>32</v>
      </c>
      <c r="E24" s="13"/>
      <c r="F24" s="2"/>
      <c r="G24" s="2"/>
      <c r="H24" s="2"/>
      <c r="I24" s="2"/>
      <c r="J24" s="2"/>
      <c r="K24" s="2"/>
      <c r="L24" s="14"/>
      <c r="M24" s="13"/>
      <c r="N24" s="2"/>
      <c r="O24" s="2"/>
      <c r="P24" s="2"/>
      <c r="Q24" s="2"/>
      <c r="R24" s="2"/>
      <c r="S24" s="2"/>
      <c r="T24" s="14"/>
      <c r="U24" s="13">
        <v>1</v>
      </c>
      <c r="V24" s="2"/>
      <c r="W24" s="2">
        <v>1</v>
      </c>
      <c r="X24" s="2"/>
      <c r="Y24" s="2"/>
      <c r="Z24" s="2"/>
      <c r="AA24" s="2"/>
      <c r="AB24" s="2"/>
      <c r="AC24" s="2"/>
      <c r="AD24" s="16"/>
      <c r="AE24" s="17">
        <v>0.44791666666666702</v>
      </c>
      <c r="AF24" s="5">
        <v>0.48958333333333331</v>
      </c>
      <c r="AG24" s="2">
        <f t="shared" si="0"/>
        <v>30</v>
      </c>
      <c r="AH24" s="2">
        <v>0</v>
      </c>
      <c r="AI24" s="2"/>
      <c r="AJ24" s="2">
        <f t="shared" si="1"/>
        <v>30</v>
      </c>
      <c r="AK24" s="2"/>
    </row>
    <row r="25" spans="1:37" ht="15.75" customHeight="1">
      <c r="A25" s="1"/>
      <c r="B25" s="1"/>
      <c r="C25" s="1"/>
      <c r="D25" s="2"/>
      <c r="E25" s="13"/>
      <c r="F25" s="2"/>
      <c r="G25" s="2"/>
      <c r="H25" s="2"/>
      <c r="I25" s="2"/>
      <c r="J25" s="2"/>
      <c r="K25" s="2"/>
      <c r="L25" s="14"/>
      <c r="M25" s="13"/>
      <c r="N25" s="2"/>
      <c r="O25" s="2"/>
      <c r="P25" s="2"/>
      <c r="Q25" s="2"/>
      <c r="R25" s="2"/>
      <c r="S25" s="2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16"/>
      <c r="AE25" s="17"/>
      <c r="AF25" s="5"/>
      <c r="AG25" s="2"/>
      <c r="AH25" s="2"/>
      <c r="AI25" s="2"/>
      <c r="AJ25" s="2"/>
      <c r="AK25" s="2"/>
    </row>
    <row r="26" spans="1:37" ht="15.75" customHeight="1">
      <c r="A26" s="1"/>
      <c r="B26" s="1"/>
      <c r="C26" s="1"/>
      <c r="D26" s="2"/>
      <c r="E26" s="13"/>
      <c r="F26" s="2"/>
      <c r="G26" s="2"/>
      <c r="H26" s="2"/>
      <c r="I26" s="2"/>
      <c r="J26" s="2"/>
      <c r="K26" s="2"/>
      <c r="L26" s="14"/>
      <c r="M26" s="13"/>
      <c r="N26" s="2"/>
      <c r="O26" s="2"/>
      <c r="P26" s="2"/>
      <c r="Q26" s="2"/>
      <c r="R26" s="2"/>
      <c r="S26" s="2"/>
      <c r="T26" s="14"/>
      <c r="U26" s="13"/>
      <c r="V26" s="2"/>
      <c r="W26" s="2"/>
      <c r="X26" s="2"/>
      <c r="Y26" s="2"/>
      <c r="Z26" s="2"/>
      <c r="AA26" s="2"/>
      <c r="AB26" s="2"/>
      <c r="AC26" s="2"/>
      <c r="AD26" s="16"/>
      <c r="AE26" s="17"/>
      <c r="AF26" s="5"/>
      <c r="AG26" s="2"/>
      <c r="AH26" s="2"/>
      <c r="AI26" s="2"/>
      <c r="AJ26" s="2"/>
      <c r="AK26" s="2"/>
    </row>
    <row r="27" spans="1:37" ht="15.75" customHeight="1">
      <c r="A27" s="1"/>
      <c r="B27" s="1"/>
      <c r="C27" s="1"/>
      <c r="D27" s="2"/>
      <c r="E27" s="13"/>
      <c r="F27" s="2"/>
      <c r="G27" s="2"/>
      <c r="H27" s="2"/>
      <c r="I27" s="2"/>
      <c r="J27" s="2"/>
      <c r="K27" s="2"/>
      <c r="L27" s="14"/>
      <c r="M27" s="13"/>
      <c r="N27" s="2"/>
      <c r="O27" s="2"/>
      <c r="P27" s="2"/>
      <c r="Q27" s="2"/>
      <c r="R27" s="2"/>
      <c r="S27" s="2"/>
      <c r="T27" s="14"/>
      <c r="U27" s="13"/>
      <c r="V27" s="2"/>
      <c r="W27" s="2"/>
      <c r="X27" s="2"/>
      <c r="Y27" s="2"/>
      <c r="Z27" s="2"/>
      <c r="AA27" s="2"/>
      <c r="AB27" s="2"/>
      <c r="AC27" s="2"/>
      <c r="AD27" s="16"/>
      <c r="AE27" s="17"/>
      <c r="AF27" s="5"/>
      <c r="AG27" s="2"/>
      <c r="AH27" s="2"/>
      <c r="AI27" s="2"/>
      <c r="AJ27" s="2"/>
      <c r="AK27" s="2"/>
    </row>
    <row r="28" spans="1:37" ht="15.75" customHeight="1">
      <c r="A28" s="3"/>
      <c r="B28" s="3"/>
      <c r="C28" s="3"/>
      <c r="D28" s="4"/>
      <c r="E28" s="15"/>
      <c r="F28" s="4"/>
      <c r="G28" s="4"/>
      <c r="H28" s="4"/>
      <c r="I28" s="4"/>
      <c r="J28" s="4"/>
      <c r="K28" s="4"/>
      <c r="L28" s="16"/>
      <c r="M28" s="15"/>
      <c r="N28" s="4"/>
      <c r="O28" s="4"/>
      <c r="P28" s="4"/>
      <c r="Q28" s="4"/>
      <c r="R28" s="4"/>
      <c r="S28" s="4"/>
      <c r="T28" s="16"/>
      <c r="U28" s="15"/>
      <c r="V28" s="4"/>
      <c r="W28" s="4"/>
      <c r="X28" s="4"/>
      <c r="Y28" s="4"/>
      <c r="Z28" s="4"/>
      <c r="AA28" s="4"/>
      <c r="AB28" s="4"/>
      <c r="AC28" s="4"/>
      <c r="AD28" s="16"/>
      <c r="AE28" s="18"/>
      <c r="AF28" s="6"/>
      <c r="AG28" s="4"/>
      <c r="AH28" s="4"/>
      <c r="AI28" s="4"/>
      <c r="AJ28" s="4"/>
      <c r="AK28" s="4"/>
    </row>
    <row r="29" spans="1:37" ht="15.75" customHeight="1">
      <c r="A29" s="1" t="s">
        <v>34</v>
      </c>
      <c r="B29" s="1" t="s">
        <v>30</v>
      </c>
      <c r="C29" s="1" t="s">
        <v>64</v>
      </c>
      <c r="D29" s="2">
        <v>30</v>
      </c>
      <c r="E29" s="13">
        <v>1</v>
      </c>
      <c r="F29" s="2">
        <v>1</v>
      </c>
      <c r="G29" s="2">
        <v>1</v>
      </c>
      <c r="H29" s="2">
        <v>1</v>
      </c>
      <c r="I29" s="2">
        <v>1</v>
      </c>
      <c r="J29" s="2"/>
      <c r="K29" s="2"/>
      <c r="L29" s="14"/>
      <c r="M29" s="13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14">
        <v>1</v>
      </c>
      <c r="U29" s="13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16"/>
      <c r="AE29" s="17">
        <v>0.44791666666666669</v>
      </c>
      <c r="AF29" s="5">
        <v>0.56736111111111109</v>
      </c>
      <c r="AG29" s="2">
        <f t="shared" ref="AG29:AG35" si="2">$E$1*E29+$F$1*F29+$G$1*G29+$H$1*H29+$I$1*I29+$J$1*J29+$K$1*K29+$L$1*L29+$M$1*M29+$N$1*N29+$O$1*O29+$P$1*P29+$Q$1*Q29+$R$1*R29+$S$1*S29+$T$1*T29+$U$1*U29+$V$1*V29+$W$1*W29+$X$1*X29+$Y$1*Y29+$Z$1*Z29+$AA$1*AA29+$AB$1*AB29+$AC$1*AC29+$AD$1*AD29</f>
        <v>430</v>
      </c>
      <c r="AH29" s="2">
        <v>0</v>
      </c>
      <c r="AI29" s="2"/>
      <c r="AJ29" s="2">
        <f t="shared" ref="AJ29:AJ35" si="3">AG29-AI29</f>
        <v>430</v>
      </c>
      <c r="AK29" s="2">
        <v>1</v>
      </c>
    </row>
    <row r="30" spans="1:37" ht="15.75" customHeight="1">
      <c r="A30" s="1" t="s">
        <v>34</v>
      </c>
      <c r="B30" s="1" t="s">
        <v>30</v>
      </c>
      <c r="C30" s="1" t="s">
        <v>13</v>
      </c>
      <c r="D30" s="2">
        <v>9</v>
      </c>
      <c r="E30" s="13">
        <v>1</v>
      </c>
      <c r="F30" s="2">
        <v>1</v>
      </c>
      <c r="G30" s="2">
        <v>1</v>
      </c>
      <c r="H30" s="2">
        <v>1</v>
      </c>
      <c r="I30" s="2">
        <v>1</v>
      </c>
      <c r="J30" s="2"/>
      <c r="K30" s="2"/>
      <c r="L30" s="14"/>
      <c r="M30" s="13">
        <v>1</v>
      </c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14">
        <v>1</v>
      </c>
      <c r="U30" s="13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/>
      <c r="AC30" s="2"/>
      <c r="AD30" s="16"/>
      <c r="AE30" s="17">
        <v>0.44791666666666669</v>
      </c>
      <c r="AF30" s="5">
        <v>0.5756944444444444</v>
      </c>
      <c r="AG30" s="2">
        <f t="shared" si="2"/>
        <v>410</v>
      </c>
      <c r="AH30" s="2">
        <v>4</v>
      </c>
      <c r="AI30" s="2">
        <v>4</v>
      </c>
      <c r="AJ30" s="2">
        <f t="shared" si="3"/>
        <v>406</v>
      </c>
      <c r="AK30" s="2">
        <v>2</v>
      </c>
    </row>
    <row r="31" spans="1:37" ht="15.75" customHeight="1">
      <c r="A31" s="1" t="s">
        <v>34</v>
      </c>
      <c r="B31" s="1" t="s">
        <v>30</v>
      </c>
      <c r="C31" s="1" t="s">
        <v>31</v>
      </c>
      <c r="D31" s="2">
        <v>18</v>
      </c>
      <c r="E31" s="13">
        <v>1</v>
      </c>
      <c r="F31" s="2">
        <v>1</v>
      </c>
      <c r="G31" s="2">
        <v>1</v>
      </c>
      <c r="H31" s="2">
        <v>1</v>
      </c>
      <c r="I31" s="2">
        <v>1</v>
      </c>
      <c r="J31" s="2"/>
      <c r="K31" s="2"/>
      <c r="L31" s="14"/>
      <c r="M31" s="13">
        <v>1</v>
      </c>
      <c r="N31" s="2">
        <v>1</v>
      </c>
      <c r="O31" s="2">
        <v>1</v>
      </c>
      <c r="P31" s="2">
        <v>1</v>
      </c>
      <c r="Q31" s="2">
        <v>1</v>
      </c>
      <c r="R31" s="2">
        <v>1</v>
      </c>
      <c r="S31" s="2"/>
      <c r="T31" s="14"/>
      <c r="U31" s="13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/>
      <c r="AC31" s="2"/>
      <c r="AD31" s="16"/>
      <c r="AE31" s="17">
        <v>0.44791666666666702</v>
      </c>
      <c r="AF31" s="5">
        <v>0.5625</v>
      </c>
      <c r="AG31" s="2">
        <f t="shared" si="2"/>
        <v>390</v>
      </c>
      <c r="AH31" s="2">
        <v>0</v>
      </c>
      <c r="AI31" s="2"/>
      <c r="AJ31" s="2">
        <f t="shared" si="3"/>
        <v>390</v>
      </c>
      <c r="AK31" s="2">
        <v>3</v>
      </c>
    </row>
    <row r="32" spans="1:37" ht="15.75" customHeight="1">
      <c r="A32" s="1" t="s">
        <v>34</v>
      </c>
      <c r="B32" s="1" t="s">
        <v>30</v>
      </c>
      <c r="C32" s="1" t="s">
        <v>70</v>
      </c>
      <c r="D32" s="2">
        <v>41</v>
      </c>
      <c r="E32" s="13">
        <v>1</v>
      </c>
      <c r="F32" s="2">
        <v>1</v>
      </c>
      <c r="G32" s="2">
        <v>1</v>
      </c>
      <c r="H32" s="2">
        <v>1</v>
      </c>
      <c r="I32" s="2"/>
      <c r="J32" s="2">
        <v>1</v>
      </c>
      <c r="K32" s="2"/>
      <c r="L32" s="14">
        <v>1</v>
      </c>
      <c r="M32" s="13">
        <v>1</v>
      </c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14">
        <v>1</v>
      </c>
      <c r="U32" s="13">
        <v>1</v>
      </c>
      <c r="V32" s="2">
        <v>1</v>
      </c>
      <c r="W32" s="2">
        <v>1</v>
      </c>
      <c r="X32" s="2">
        <v>1</v>
      </c>
      <c r="Y32" s="2">
        <v>1</v>
      </c>
      <c r="Z32" s="2"/>
      <c r="AA32" s="2"/>
      <c r="AB32" s="2"/>
      <c r="AC32" s="2"/>
      <c r="AD32" s="16"/>
      <c r="AE32" s="17">
        <v>0.44791666666666702</v>
      </c>
      <c r="AF32" s="5">
        <v>0.57222222222222219</v>
      </c>
      <c r="AG32" s="2">
        <f t="shared" si="2"/>
        <v>360</v>
      </c>
      <c r="AH32" s="2"/>
      <c r="AI32" s="2"/>
      <c r="AJ32" s="2">
        <f t="shared" si="3"/>
        <v>360</v>
      </c>
      <c r="AK32" s="2"/>
    </row>
    <row r="33" spans="1:37" ht="15.75" customHeight="1">
      <c r="A33" s="1" t="s">
        <v>34</v>
      </c>
      <c r="B33" s="1" t="s">
        <v>30</v>
      </c>
      <c r="C33" s="1" t="s">
        <v>75</v>
      </c>
      <c r="D33" s="2">
        <v>10</v>
      </c>
      <c r="E33" s="13">
        <v>1</v>
      </c>
      <c r="F33" s="2">
        <v>1</v>
      </c>
      <c r="G33" s="2"/>
      <c r="H33" s="2">
        <v>1</v>
      </c>
      <c r="I33" s="2"/>
      <c r="J33" s="2"/>
      <c r="K33" s="2"/>
      <c r="L33" s="14"/>
      <c r="M33" s="13">
        <v>1</v>
      </c>
      <c r="N33" s="2">
        <v>1</v>
      </c>
      <c r="O33" s="2">
        <v>1</v>
      </c>
      <c r="P33" s="2">
        <v>1</v>
      </c>
      <c r="Q33" s="2">
        <v>1</v>
      </c>
      <c r="R33" s="2"/>
      <c r="S33" s="2"/>
      <c r="T33" s="14"/>
      <c r="U33" s="13">
        <v>1</v>
      </c>
      <c r="V33" s="2"/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16"/>
      <c r="AE33" s="17">
        <v>0.44791666666666702</v>
      </c>
      <c r="AF33" s="5">
        <v>0.57638888888888895</v>
      </c>
      <c r="AG33" s="2">
        <f t="shared" si="2"/>
        <v>330</v>
      </c>
      <c r="AH33" s="2">
        <v>5</v>
      </c>
      <c r="AI33" s="2">
        <v>5</v>
      </c>
      <c r="AJ33" s="2">
        <f t="shared" si="3"/>
        <v>325</v>
      </c>
      <c r="AK33" s="2"/>
    </row>
    <row r="34" spans="1:37" ht="15.75" customHeight="1">
      <c r="A34" s="1" t="s">
        <v>34</v>
      </c>
      <c r="B34" s="1" t="s">
        <v>30</v>
      </c>
      <c r="C34" s="1" t="s">
        <v>51</v>
      </c>
      <c r="D34" s="2">
        <v>6</v>
      </c>
      <c r="E34" s="13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/>
      <c r="L34" s="14">
        <v>1</v>
      </c>
      <c r="M34" s="13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14">
        <v>1</v>
      </c>
      <c r="U34" s="13">
        <v>1</v>
      </c>
      <c r="V34" s="2"/>
      <c r="W34" s="2">
        <v>1</v>
      </c>
      <c r="X34" s="2"/>
      <c r="Y34" s="2"/>
      <c r="Z34" s="2"/>
      <c r="AA34" s="2"/>
      <c r="AB34" s="2"/>
      <c r="AC34" s="2"/>
      <c r="AD34" s="16"/>
      <c r="AE34" s="17">
        <v>0.44791666666666702</v>
      </c>
      <c r="AF34" s="5">
        <v>0.57291666666666663</v>
      </c>
      <c r="AG34" s="2">
        <f t="shared" si="2"/>
        <v>320</v>
      </c>
      <c r="AH34" s="2">
        <v>0</v>
      </c>
      <c r="AI34" s="2"/>
      <c r="AJ34" s="2">
        <f t="shared" si="3"/>
        <v>320</v>
      </c>
      <c r="AK34" s="2"/>
    </row>
    <row r="35" spans="1:37" ht="15.75" customHeight="1">
      <c r="A35" s="1" t="s">
        <v>34</v>
      </c>
      <c r="B35" s="1" t="s">
        <v>30</v>
      </c>
      <c r="C35" s="1" t="s">
        <v>56</v>
      </c>
      <c r="D35" s="2">
        <v>22</v>
      </c>
      <c r="E35" s="13"/>
      <c r="F35" s="2"/>
      <c r="G35" s="2"/>
      <c r="H35" s="2"/>
      <c r="I35" s="2"/>
      <c r="J35" s="2"/>
      <c r="K35" s="2"/>
      <c r="L35" s="14"/>
      <c r="M35" s="13"/>
      <c r="N35" s="2"/>
      <c r="O35" s="2"/>
      <c r="P35" s="2"/>
      <c r="Q35" s="2"/>
      <c r="R35" s="2"/>
      <c r="S35" s="2"/>
      <c r="T35" s="14"/>
      <c r="U35" s="13"/>
      <c r="V35" s="2">
        <v>1</v>
      </c>
      <c r="W35" s="2"/>
      <c r="X35" s="2">
        <v>1</v>
      </c>
      <c r="Y35" s="2">
        <v>1</v>
      </c>
      <c r="Z35" s="2"/>
      <c r="AA35" s="2">
        <v>1</v>
      </c>
      <c r="AB35" s="2">
        <v>1</v>
      </c>
      <c r="AC35" s="2">
        <v>1</v>
      </c>
      <c r="AD35" s="16"/>
      <c r="AE35" s="17">
        <v>0.44791666666666702</v>
      </c>
      <c r="AF35" s="5">
        <v>0.55486111111111114</v>
      </c>
      <c r="AG35" s="2">
        <f t="shared" si="2"/>
        <v>100</v>
      </c>
      <c r="AH35" s="2">
        <v>0</v>
      </c>
      <c r="AI35" s="2"/>
      <c r="AJ35" s="2">
        <f t="shared" si="3"/>
        <v>100</v>
      </c>
      <c r="AK35" s="2"/>
    </row>
    <row r="36" spans="1:37" ht="15.75" customHeight="1">
      <c r="A36" s="1"/>
      <c r="B36" s="1"/>
      <c r="C36" s="1"/>
      <c r="D36" s="2"/>
      <c r="E36" s="13"/>
      <c r="F36" s="2"/>
      <c r="G36" s="2"/>
      <c r="H36" s="2"/>
      <c r="I36" s="2"/>
      <c r="J36" s="2"/>
      <c r="K36" s="2"/>
      <c r="L36" s="14"/>
      <c r="M36" s="13"/>
      <c r="N36" s="2"/>
      <c r="O36" s="2"/>
      <c r="P36" s="2"/>
      <c r="Q36" s="2"/>
      <c r="R36" s="2"/>
      <c r="S36" s="2"/>
      <c r="T36" s="14"/>
      <c r="U36" s="13"/>
      <c r="V36" s="2"/>
      <c r="W36" s="2"/>
      <c r="X36" s="2"/>
      <c r="Y36" s="2"/>
      <c r="Z36" s="2"/>
      <c r="AA36" s="2"/>
      <c r="AB36" s="2"/>
      <c r="AC36" s="2"/>
      <c r="AD36" s="16"/>
      <c r="AE36" s="17"/>
      <c r="AF36" s="5"/>
      <c r="AG36" s="2"/>
      <c r="AH36" s="2"/>
      <c r="AI36" s="2"/>
      <c r="AJ36" s="2"/>
      <c r="AK36" s="2"/>
    </row>
    <row r="37" spans="1:37" ht="15.75" customHeight="1">
      <c r="A37" s="3"/>
      <c r="B37" s="3"/>
      <c r="C37" s="3"/>
      <c r="D37" s="4"/>
      <c r="E37" s="15"/>
      <c r="F37" s="4"/>
      <c r="G37" s="4"/>
      <c r="H37" s="4"/>
      <c r="I37" s="4"/>
      <c r="J37" s="4"/>
      <c r="K37" s="4"/>
      <c r="L37" s="16"/>
      <c r="M37" s="15"/>
      <c r="N37" s="4"/>
      <c r="O37" s="4"/>
      <c r="P37" s="4"/>
      <c r="Q37" s="4"/>
      <c r="R37" s="4"/>
      <c r="S37" s="4"/>
      <c r="T37" s="16"/>
      <c r="U37" s="15"/>
      <c r="V37" s="4"/>
      <c r="W37" s="4"/>
      <c r="X37" s="4"/>
      <c r="Y37" s="4"/>
      <c r="Z37" s="4"/>
      <c r="AA37" s="4"/>
      <c r="AB37" s="4"/>
      <c r="AC37" s="4"/>
      <c r="AD37" s="16"/>
      <c r="AE37" s="18"/>
      <c r="AF37" s="6"/>
      <c r="AG37" s="4"/>
      <c r="AH37" s="4"/>
      <c r="AI37" s="4"/>
      <c r="AJ37" s="4"/>
      <c r="AK37" s="4"/>
    </row>
    <row r="38" spans="1:37" ht="15.75" customHeight="1">
      <c r="A38" s="1" t="s">
        <v>35</v>
      </c>
      <c r="B38" s="1" t="s">
        <v>74</v>
      </c>
      <c r="C38" s="1" t="s">
        <v>32</v>
      </c>
      <c r="D38" s="2">
        <v>36</v>
      </c>
      <c r="E38" s="13"/>
      <c r="F38" s="2"/>
      <c r="G38" s="2"/>
      <c r="H38" s="2"/>
      <c r="I38" s="2"/>
      <c r="J38" s="2"/>
      <c r="K38" s="2"/>
      <c r="L38" s="14"/>
      <c r="M38" s="13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14">
        <v>1</v>
      </c>
      <c r="U38" s="13">
        <v>1</v>
      </c>
      <c r="V38" s="2"/>
      <c r="W38" s="2">
        <v>1</v>
      </c>
      <c r="X38" s="2">
        <v>1</v>
      </c>
      <c r="Y38" s="2">
        <v>1</v>
      </c>
      <c r="Z38" s="2"/>
      <c r="AA38" s="2"/>
      <c r="AB38" s="2"/>
      <c r="AC38" s="2"/>
      <c r="AD38" s="16"/>
      <c r="AE38" s="17">
        <v>0.44791666666666669</v>
      </c>
      <c r="AF38" s="5">
        <v>0.57708333333333328</v>
      </c>
      <c r="AG38" s="2">
        <f>$E$1*E38+$F$1*F38+$G$1*G38+$H$1*H38+$I$1*I38+$J$1*J38+$K$1*K38+$L$1*L38+$M$1*M38+$N$1*N38+$O$1*O38+$P$1*P38+$Q$1*Q38+$R$1*R38+$S$1*S38+$T$1*T38+$U$1*U38+$V$1*V38+$W$1*W38+$X$1*X38+$Y$1*Y38+$Z$1*Z38+$AA$1*AA38+$AB$1*AB38+$AC$1*AC38+$AD$1*AD38</f>
        <v>230</v>
      </c>
      <c r="AH38" s="2">
        <v>6</v>
      </c>
      <c r="AI38" s="2">
        <v>7</v>
      </c>
      <c r="AJ38" s="2">
        <f>AG38-AI38</f>
        <v>223</v>
      </c>
      <c r="AK38" s="2">
        <v>1</v>
      </c>
    </row>
    <row r="39" spans="1:37" ht="15.75" customHeight="1">
      <c r="A39" s="1" t="s">
        <v>35</v>
      </c>
      <c r="B39" s="1" t="s">
        <v>74</v>
      </c>
      <c r="C39" s="1" t="s">
        <v>68</v>
      </c>
      <c r="D39" s="2">
        <v>35</v>
      </c>
      <c r="E39" s="13"/>
      <c r="F39" s="2"/>
      <c r="G39" s="2"/>
      <c r="H39" s="2"/>
      <c r="I39" s="2"/>
      <c r="J39" s="2"/>
      <c r="K39" s="2"/>
      <c r="L39" s="14"/>
      <c r="M39" s="13">
        <v>1</v>
      </c>
      <c r="N39" s="2">
        <v>1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14">
        <v>1</v>
      </c>
      <c r="U39" s="13">
        <v>1</v>
      </c>
      <c r="V39" s="2"/>
      <c r="W39" s="2">
        <v>1</v>
      </c>
      <c r="X39" s="2">
        <v>1</v>
      </c>
      <c r="Y39" s="2">
        <v>1</v>
      </c>
      <c r="Z39" s="2"/>
      <c r="AA39" s="2"/>
      <c r="AB39" s="2"/>
      <c r="AC39" s="2"/>
      <c r="AD39" s="16"/>
      <c r="AE39" s="17">
        <v>0.44791666666666669</v>
      </c>
      <c r="AF39" s="5">
        <v>0.57708333333333328</v>
      </c>
      <c r="AG39" s="2">
        <f>$E$1*E39+$F$1*F39+$G$1*G39+$H$1*H39+$I$1*I39+$J$1*J39+$K$1*K39+$L$1*L39+$M$1*M39+$N$1*N39+$O$1*O39+$P$1*P39+$Q$1*Q39+$R$1*R39+$S$1*S39+$T$1*T39+$U$1*U39+$V$1*V39+$W$1*W39+$X$1*X39+$Y$1*Y39+$Z$1*Z39+$AA$1*AA39+$AB$1*AB39+$AC$1*AC39+$AD$1*AD39</f>
        <v>230</v>
      </c>
      <c r="AH39" s="2">
        <v>6</v>
      </c>
      <c r="AI39" s="2">
        <v>7</v>
      </c>
      <c r="AJ39" s="2">
        <f>AG39-AI39</f>
        <v>223</v>
      </c>
      <c r="AK39" s="2">
        <v>1</v>
      </c>
    </row>
    <row r="40" spans="1:37" ht="15.75" customHeight="1">
      <c r="A40" s="1"/>
      <c r="B40" s="1"/>
      <c r="C40" s="1"/>
      <c r="D40" s="2"/>
      <c r="E40" s="13"/>
      <c r="F40" s="2"/>
      <c r="G40" s="2"/>
      <c r="H40" s="2"/>
      <c r="I40" s="2"/>
      <c r="J40" s="2"/>
      <c r="K40" s="2"/>
      <c r="L40" s="14"/>
      <c r="M40" s="13"/>
      <c r="N40" s="2"/>
      <c r="O40" s="2"/>
      <c r="P40" s="2"/>
      <c r="Q40" s="2"/>
      <c r="R40" s="2"/>
      <c r="S40" s="2"/>
      <c r="T40" s="14"/>
      <c r="U40" s="13"/>
      <c r="V40" s="2"/>
      <c r="W40" s="2"/>
      <c r="X40" s="2"/>
      <c r="Y40" s="2"/>
      <c r="Z40" s="2"/>
      <c r="AA40" s="2"/>
      <c r="AB40" s="2"/>
      <c r="AC40" s="2"/>
      <c r="AD40" s="16"/>
      <c r="AE40" s="17"/>
      <c r="AF40" s="5"/>
      <c r="AG40" s="2"/>
      <c r="AH40" s="2"/>
      <c r="AI40" s="2"/>
      <c r="AJ40" s="2"/>
      <c r="AK40" s="2"/>
    </row>
    <row r="41" spans="1:37" ht="15.75" customHeight="1">
      <c r="A41" s="1"/>
      <c r="B41" s="1"/>
      <c r="C41" s="1"/>
      <c r="D41" s="2"/>
      <c r="E41" s="13"/>
      <c r="F41" s="2"/>
      <c r="G41" s="2"/>
      <c r="H41" s="2"/>
      <c r="I41" s="2"/>
      <c r="J41" s="2"/>
      <c r="K41" s="2"/>
      <c r="L41" s="14"/>
      <c r="M41" s="13"/>
      <c r="N41" s="2"/>
      <c r="O41" s="2"/>
      <c r="P41" s="2"/>
      <c r="Q41" s="2"/>
      <c r="R41" s="2"/>
      <c r="S41" s="2"/>
      <c r="T41" s="14"/>
      <c r="U41" s="13"/>
      <c r="V41" s="2"/>
      <c r="W41" s="2"/>
      <c r="X41" s="2"/>
      <c r="Y41" s="2"/>
      <c r="Z41" s="2"/>
      <c r="AA41" s="2"/>
      <c r="AB41" s="2"/>
      <c r="AC41" s="2"/>
      <c r="AD41" s="16"/>
      <c r="AE41" s="17"/>
      <c r="AF41" s="5"/>
      <c r="AG41" s="2"/>
      <c r="AH41" s="2"/>
      <c r="AI41" s="2"/>
      <c r="AJ41" s="2"/>
      <c r="AK41" s="2"/>
    </row>
    <row r="42" spans="1:37" ht="15.75" customHeight="1">
      <c r="A42" s="3"/>
      <c r="B42" s="3"/>
      <c r="C42" s="3"/>
      <c r="D42" s="4"/>
      <c r="E42" s="15"/>
      <c r="F42" s="4"/>
      <c r="G42" s="4"/>
      <c r="H42" s="4"/>
      <c r="I42" s="4"/>
      <c r="J42" s="4"/>
      <c r="K42" s="4"/>
      <c r="L42" s="16"/>
      <c r="M42" s="15"/>
      <c r="N42" s="4"/>
      <c r="O42" s="4"/>
      <c r="P42" s="4"/>
      <c r="Q42" s="4"/>
      <c r="R42" s="4"/>
      <c r="S42" s="4"/>
      <c r="T42" s="16"/>
      <c r="U42" s="15"/>
      <c r="V42" s="4"/>
      <c r="W42" s="4"/>
      <c r="X42" s="4"/>
      <c r="Y42" s="4"/>
      <c r="Z42" s="4"/>
      <c r="AA42" s="4"/>
      <c r="AB42" s="4"/>
      <c r="AC42" s="4"/>
      <c r="AD42" s="16"/>
      <c r="AE42" s="18"/>
      <c r="AF42" s="6"/>
      <c r="AG42" s="4"/>
      <c r="AH42" s="4"/>
      <c r="AI42" s="4"/>
      <c r="AJ42" s="4"/>
      <c r="AK42" s="4"/>
    </row>
    <row r="43" spans="1:37" ht="15.75" customHeight="1">
      <c r="A43" s="1" t="s">
        <v>36</v>
      </c>
      <c r="B43" s="1" t="s">
        <v>25</v>
      </c>
      <c r="C43" s="1" t="s">
        <v>26</v>
      </c>
      <c r="D43" s="2">
        <v>20</v>
      </c>
      <c r="E43" s="13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/>
      <c r="L43" s="14">
        <v>1</v>
      </c>
      <c r="M43" s="13">
        <v>1</v>
      </c>
      <c r="N43" s="2">
        <v>1</v>
      </c>
      <c r="O43" s="2">
        <v>1</v>
      </c>
      <c r="P43" s="2">
        <v>1</v>
      </c>
      <c r="Q43" s="2">
        <v>1</v>
      </c>
      <c r="R43" s="2">
        <v>1</v>
      </c>
      <c r="S43" s="2">
        <v>1</v>
      </c>
      <c r="T43" s="14">
        <v>1</v>
      </c>
      <c r="U43" s="13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/>
      <c r="AB43" s="2"/>
      <c r="AC43" s="2"/>
      <c r="AD43" s="16"/>
      <c r="AE43" s="17">
        <v>0.44791666666666669</v>
      </c>
      <c r="AF43" s="5">
        <v>0.56597222222222221</v>
      </c>
      <c r="AG43" s="2">
        <f>$E$1*E43+$F$1*F43+$G$1*G43+$H$1*H43+$I$1*I43+$J$1*J43+$K$1*K43+$L$1*L43+$M$1*M43+$N$1*N43+$O$1*O43+$P$1*P43+$Q$1*Q43+$R$1*R43+$S$1*S43+$T$1*T43+$U$1*U43+$V$1*V43+$W$1*W43+$X$1*X43+$Y$1*Y43+$Z$1*Z43+$AA$1*AA43+$AB$1*AB43+$AC$1*AC43+$AD$1*AD43</f>
        <v>410</v>
      </c>
      <c r="AH43" s="2">
        <v>0</v>
      </c>
      <c r="AI43" s="2"/>
      <c r="AJ43" s="2">
        <f>AG43-AI43</f>
        <v>410</v>
      </c>
      <c r="AK43" s="2">
        <v>1</v>
      </c>
    </row>
    <row r="44" spans="1:37" ht="15.75" customHeight="1">
      <c r="A44" s="1" t="s">
        <v>36</v>
      </c>
      <c r="B44" s="1" t="s">
        <v>25</v>
      </c>
      <c r="C44" s="1" t="s">
        <v>65</v>
      </c>
      <c r="D44" s="2">
        <v>31</v>
      </c>
      <c r="E44" s="13">
        <v>1</v>
      </c>
      <c r="F44" s="2">
        <v>1</v>
      </c>
      <c r="G44" s="2">
        <v>1</v>
      </c>
      <c r="H44" s="2">
        <v>1</v>
      </c>
      <c r="I44" s="2">
        <v>1</v>
      </c>
      <c r="J44" s="2"/>
      <c r="K44" s="2"/>
      <c r="L44" s="14"/>
      <c r="M44" s="13">
        <v>1</v>
      </c>
      <c r="N44" s="2"/>
      <c r="O44" s="2"/>
      <c r="P44" s="2"/>
      <c r="Q44" s="2"/>
      <c r="R44" s="2"/>
      <c r="S44" s="2"/>
      <c r="T44" s="14"/>
      <c r="U44" s="13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/>
      <c r="AC44" s="2"/>
      <c r="AD44" s="16"/>
      <c r="AE44" s="17">
        <v>0.44791666666666669</v>
      </c>
      <c r="AF44" s="5">
        <v>0.57361111111111118</v>
      </c>
      <c r="AG44" s="2">
        <f>$E$1*E44+$F$1*F44+$G$1*G44+$H$1*H44+$I$1*I44+$J$1*J44+$K$1*K44+$L$1*L44+$M$1*M44+$N$1*N44+$O$1*O44+$P$1*P44+$Q$1*Q44+$R$1*R44+$S$1*S44+$T$1*T44+$U$1*U44+$V$1*V44+$W$1*W44+$X$1*X44+$Y$1*Y44+$Z$1*Z44+$AA$1*AA44+$AB$1*AB44+$AC$1*AC44+$AD$1*AD44</f>
        <v>280</v>
      </c>
      <c r="AH44" s="2">
        <v>1</v>
      </c>
      <c r="AI44" s="2">
        <v>1</v>
      </c>
      <c r="AJ44" s="2">
        <f>AG44-AI44</f>
        <v>279</v>
      </c>
      <c r="AK44" s="2">
        <v>2</v>
      </c>
    </row>
    <row r="45" spans="1:37" ht="15.75" customHeight="1">
      <c r="A45" s="1" t="s">
        <v>36</v>
      </c>
      <c r="B45" s="1" t="s">
        <v>25</v>
      </c>
      <c r="C45" s="1" t="s">
        <v>69</v>
      </c>
      <c r="D45" s="2">
        <v>40</v>
      </c>
      <c r="E45" s="13">
        <v>1</v>
      </c>
      <c r="F45" s="2">
        <v>1</v>
      </c>
      <c r="G45" s="2"/>
      <c r="H45" s="2"/>
      <c r="I45" s="2"/>
      <c r="J45" s="2"/>
      <c r="K45" s="2"/>
      <c r="L45" s="14"/>
      <c r="M45" s="13">
        <v>1</v>
      </c>
      <c r="N45" s="2"/>
      <c r="O45" s="2">
        <v>1</v>
      </c>
      <c r="P45" s="2">
        <v>1</v>
      </c>
      <c r="Q45" s="2">
        <v>1</v>
      </c>
      <c r="R45" s="2">
        <v>1</v>
      </c>
      <c r="S45" s="2">
        <v>1</v>
      </c>
      <c r="T45" s="14">
        <v>1</v>
      </c>
      <c r="U45" s="13"/>
      <c r="V45" s="2"/>
      <c r="W45" s="2"/>
      <c r="X45" s="2"/>
      <c r="Y45" s="2"/>
      <c r="Z45" s="2"/>
      <c r="AA45" s="2"/>
      <c r="AB45" s="2"/>
      <c r="AC45" s="2"/>
      <c r="AD45" s="16"/>
      <c r="AE45" s="17">
        <v>0.44791666666666702</v>
      </c>
      <c r="AF45" s="5">
        <v>0.56736111111111109</v>
      </c>
      <c r="AG45" s="2">
        <f>$E$1*E45+$F$1*F45+$G$1*G45+$H$1*H45+$I$1*I45+$J$1*J45+$K$1*K45+$L$1*L45+$M$1*M45+$N$1*N45+$O$1*O45+$P$1*P45+$Q$1*Q45+$R$1*R45+$S$1*S45+$T$1*T45+$U$1*U45+$V$1*V45+$W$1*W45+$X$1*X45+$Y$1*Y45+$Z$1*Z45+$AA$1*AA45+$AB$1*AB45+$AC$1*AC45+$AD$1*AD45</f>
        <v>180</v>
      </c>
      <c r="AH45" s="2">
        <v>0</v>
      </c>
      <c r="AI45" s="2"/>
      <c r="AJ45" s="2">
        <f>AG45-AI45</f>
        <v>180</v>
      </c>
      <c r="AK45" s="2">
        <v>3</v>
      </c>
    </row>
    <row r="46" spans="1:37" ht="15.75" customHeight="1">
      <c r="A46" s="1" t="s">
        <v>36</v>
      </c>
      <c r="B46" s="1" t="s">
        <v>25</v>
      </c>
      <c r="C46" s="1" t="s">
        <v>55</v>
      </c>
      <c r="D46" s="2">
        <v>21</v>
      </c>
      <c r="E46" s="13"/>
      <c r="F46" s="2"/>
      <c r="G46" s="2"/>
      <c r="H46" s="2"/>
      <c r="I46" s="2"/>
      <c r="J46" s="2"/>
      <c r="K46" s="2"/>
      <c r="L46" s="14"/>
      <c r="M46" s="13"/>
      <c r="N46" s="2"/>
      <c r="O46" s="2"/>
      <c r="P46" s="2"/>
      <c r="Q46" s="2"/>
      <c r="R46" s="2"/>
      <c r="S46" s="2"/>
      <c r="T46" s="14"/>
      <c r="U46" s="13">
        <v>1</v>
      </c>
      <c r="V46" s="2"/>
      <c r="W46" s="2">
        <v>1</v>
      </c>
      <c r="X46" s="2">
        <v>1</v>
      </c>
      <c r="Y46" s="2">
        <v>1</v>
      </c>
      <c r="Z46" s="2"/>
      <c r="AA46" s="2">
        <v>1</v>
      </c>
      <c r="AB46" s="2">
        <v>1</v>
      </c>
      <c r="AC46" s="2">
        <v>1</v>
      </c>
      <c r="AD46" s="16"/>
      <c r="AE46" s="17">
        <v>0.44791666666666702</v>
      </c>
      <c r="AF46" s="5">
        <v>0.55208333333333337</v>
      </c>
      <c r="AG46" s="2">
        <f>$E$1*E46+$F$1*F46+$G$1*G46+$H$1*H46+$I$1*I46+$J$1*J46+$K$1*K46+$L$1*L46+$M$1*M46+$N$1*N46+$O$1*O46+$P$1*P46+$Q$1*Q46+$R$1*R46+$S$1*S46+$T$1*T46+$U$1*U46+$V$1*V46+$W$1*W46+$X$1*X46+$Y$1*Y46+$Z$1*Z46+$AA$1*AA46+$AB$1*AB46+$AC$1*AC46+$AD$1*AD46</f>
        <v>120</v>
      </c>
      <c r="AH46" s="2">
        <v>0</v>
      </c>
      <c r="AI46" s="2"/>
      <c r="AJ46" s="2">
        <f>AG46-AI46</f>
        <v>120</v>
      </c>
      <c r="AK46" s="2"/>
    </row>
    <row r="47" spans="1:37" ht="15.75" customHeight="1">
      <c r="A47" s="1"/>
      <c r="B47" s="1"/>
      <c r="C47" s="1"/>
      <c r="D47" s="2"/>
      <c r="E47" s="13"/>
      <c r="F47" s="2"/>
      <c r="G47" s="2"/>
      <c r="H47" s="2"/>
      <c r="I47" s="2"/>
      <c r="J47" s="2"/>
      <c r="K47" s="2"/>
      <c r="L47" s="14"/>
      <c r="M47" s="13"/>
      <c r="N47" s="2"/>
      <c r="O47" s="2"/>
      <c r="P47" s="2"/>
      <c r="Q47" s="2"/>
      <c r="R47" s="2"/>
      <c r="S47" s="2"/>
      <c r="T47" s="14"/>
      <c r="U47" s="13"/>
      <c r="V47" s="2"/>
      <c r="W47" s="2"/>
      <c r="X47" s="2"/>
      <c r="Y47" s="2"/>
      <c r="Z47" s="2"/>
      <c r="AA47" s="2"/>
      <c r="AB47" s="2"/>
      <c r="AC47" s="2"/>
      <c r="AD47" s="16"/>
      <c r="AE47" s="17"/>
      <c r="AF47" s="5"/>
      <c r="AG47" s="2"/>
      <c r="AH47" s="2"/>
      <c r="AI47" s="2"/>
      <c r="AJ47" s="2"/>
      <c r="AK47" s="2"/>
    </row>
    <row r="48" spans="1:37" ht="15.75" customHeight="1">
      <c r="A48" s="1"/>
      <c r="B48" s="1"/>
      <c r="C48" s="1"/>
      <c r="D48" s="2"/>
      <c r="E48" s="13"/>
      <c r="F48" s="2"/>
      <c r="G48" s="2"/>
      <c r="H48" s="2"/>
      <c r="I48" s="2"/>
      <c r="J48" s="2"/>
      <c r="K48" s="2"/>
      <c r="L48" s="14"/>
      <c r="M48" s="13"/>
      <c r="N48" s="2"/>
      <c r="O48" s="2"/>
      <c r="P48" s="2"/>
      <c r="Q48" s="2"/>
      <c r="R48" s="2"/>
      <c r="S48" s="2"/>
      <c r="T48" s="14"/>
      <c r="U48" s="13"/>
      <c r="V48" s="2"/>
      <c r="W48" s="2"/>
      <c r="X48" s="2"/>
      <c r="Y48" s="2"/>
      <c r="Z48" s="2"/>
      <c r="AA48" s="2"/>
      <c r="AB48" s="2"/>
      <c r="AC48" s="2"/>
      <c r="AD48" s="16"/>
      <c r="AE48" s="17"/>
      <c r="AF48" s="5"/>
      <c r="AG48" s="2"/>
      <c r="AH48" s="2"/>
      <c r="AI48" s="2"/>
      <c r="AJ48" s="2"/>
      <c r="AK48" s="2"/>
    </row>
    <row r="49" spans="1:37" ht="15.75" customHeight="1">
      <c r="A49" s="3"/>
      <c r="B49" s="3"/>
      <c r="C49" s="3"/>
      <c r="D49" s="4"/>
      <c r="E49" s="15"/>
      <c r="F49" s="4"/>
      <c r="G49" s="4"/>
      <c r="H49" s="4"/>
      <c r="I49" s="4"/>
      <c r="J49" s="4"/>
      <c r="K49" s="4"/>
      <c r="L49" s="16"/>
      <c r="M49" s="15"/>
      <c r="N49" s="4"/>
      <c r="O49" s="4"/>
      <c r="P49" s="4"/>
      <c r="Q49" s="4"/>
      <c r="R49" s="4"/>
      <c r="S49" s="4"/>
      <c r="T49" s="16"/>
      <c r="U49" s="15"/>
      <c r="V49" s="4"/>
      <c r="W49" s="4"/>
      <c r="X49" s="4"/>
      <c r="Y49" s="4"/>
      <c r="Z49" s="4"/>
      <c r="AA49" s="4"/>
      <c r="AB49" s="4"/>
      <c r="AC49" s="4"/>
      <c r="AD49" s="16"/>
      <c r="AE49" s="18"/>
      <c r="AF49" s="6"/>
      <c r="AG49" s="4"/>
      <c r="AH49" s="4"/>
      <c r="AI49" s="4"/>
      <c r="AJ49" s="4"/>
      <c r="AK49" s="4"/>
    </row>
    <row r="50" spans="1:37" ht="15.75" customHeight="1">
      <c r="A50" s="1" t="s">
        <v>76</v>
      </c>
      <c r="B50" s="1" t="s">
        <v>77</v>
      </c>
      <c r="C50" s="1" t="s">
        <v>78</v>
      </c>
      <c r="D50" s="2">
        <v>33</v>
      </c>
      <c r="E50" s="13">
        <v>1</v>
      </c>
      <c r="F50" s="2">
        <v>1</v>
      </c>
      <c r="G50" s="2">
        <v>1</v>
      </c>
      <c r="H50" s="2">
        <v>1</v>
      </c>
      <c r="I50" s="2">
        <v>1</v>
      </c>
      <c r="J50" s="2"/>
      <c r="K50" s="2"/>
      <c r="L50" s="14"/>
      <c r="M50" s="13">
        <v>1</v>
      </c>
      <c r="N50" s="2">
        <v>1</v>
      </c>
      <c r="O50" s="2">
        <v>1</v>
      </c>
      <c r="P50" s="2">
        <v>1</v>
      </c>
      <c r="Q50" s="2">
        <v>1</v>
      </c>
      <c r="R50" s="2">
        <v>1</v>
      </c>
      <c r="S50" s="2">
        <v>1</v>
      </c>
      <c r="T50" s="14">
        <v>1</v>
      </c>
      <c r="U50" s="13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/>
      <c r="AB50" s="2"/>
      <c r="AC50" s="2"/>
      <c r="AD50" s="16"/>
      <c r="AE50" s="17">
        <v>0.44791666666666669</v>
      </c>
      <c r="AF50" s="5">
        <v>0.56805555555555554</v>
      </c>
      <c r="AG50" s="2">
        <f>$E$1*E50+$F$1*F50+$G$1*G50+$H$1*H50+$I$1*I50+$J$1*J50+$K$1*K50+$L$1*L50+$M$1*M50+$N$1*N50+$O$1*O50+$P$1*P50+$Q$1*Q50+$R$1*R50+$S$1*S50+$T$1*T50+$U$1*U50+$V$1*V50+$W$1*W50+$X$1*X50+$Y$1*Y50+$Z$1*Z50+$AA$1*AA50+$AB$1*AB50+$AC$1*AC50+$AD$1*AD50</f>
        <v>390</v>
      </c>
      <c r="AH50" s="2">
        <v>0</v>
      </c>
      <c r="AI50" s="2"/>
      <c r="AJ50" s="2">
        <f>AG50-AI50</f>
        <v>390</v>
      </c>
      <c r="AK50" s="2">
        <v>1</v>
      </c>
    </row>
    <row r="51" spans="1:37" ht="15.75" customHeight="1">
      <c r="A51" s="1"/>
      <c r="B51" s="1"/>
      <c r="C51" s="1"/>
      <c r="D51" s="2"/>
      <c r="E51" s="13"/>
      <c r="F51" s="2"/>
      <c r="G51" s="2"/>
      <c r="H51" s="2"/>
      <c r="I51" s="2"/>
      <c r="J51" s="2"/>
      <c r="K51" s="2"/>
      <c r="L51" s="14"/>
      <c r="M51" s="13"/>
      <c r="N51" s="2"/>
      <c r="O51" s="2"/>
      <c r="P51" s="2"/>
      <c r="Q51" s="2"/>
      <c r="R51" s="2"/>
      <c r="S51" s="2"/>
      <c r="T51" s="14"/>
      <c r="U51" s="13"/>
      <c r="V51" s="2"/>
      <c r="W51" s="2"/>
      <c r="X51" s="2"/>
      <c r="Y51" s="2"/>
      <c r="Z51" s="2"/>
      <c r="AA51" s="2"/>
      <c r="AB51" s="2"/>
      <c r="AC51" s="2"/>
      <c r="AD51" s="16"/>
      <c r="AE51" s="17"/>
      <c r="AF51" s="5"/>
      <c r="AG51" s="2"/>
      <c r="AH51" s="2"/>
      <c r="AI51" s="2"/>
      <c r="AJ51" s="2"/>
      <c r="AK51" s="2"/>
    </row>
    <row r="52" spans="1:37" ht="15.75" customHeight="1">
      <c r="A52" s="1"/>
      <c r="B52" s="1"/>
      <c r="C52" s="1"/>
      <c r="D52" s="2"/>
      <c r="E52" s="13"/>
      <c r="F52" s="2"/>
      <c r="G52" s="2"/>
      <c r="H52" s="2"/>
      <c r="I52" s="2"/>
      <c r="J52" s="2"/>
      <c r="K52" s="2"/>
      <c r="L52" s="14"/>
      <c r="M52" s="13"/>
      <c r="N52" s="2"/>
      <c r="O52" s="2"/>
      <c r="P52" s="2"/>
      <c r="Q52" s="2"/>
      <c r="R52" s="2"/>
      <c r="S52" s="2"/>
      <c r="T52" s="14"/>
      <c r="U52" s="13"/>
      <c r="V52" s="2"/>
      <c r="W52" s="2"/>
      <c r="X52" s="2"/>
      <c r="Y52" s="2"/>
      <c r="Z52" s="2"/>
      <c r="AA52" s="2"/>
      <c r="AB52" s="2"/>
      <c r="AC52" s="2"/>
      <c r="AD52" s="16"/>
      <c r="AE52" s="17"/>
      <c r="AF52" s="5"/>
      <c r="AG52" s="2"/>
      <c r="AH52" s="2"/>
      <c r="AI52" s="2"/>
      <c r="AJ52" s="2"/>
      <c r="AK52" s="2"/>
    </row>
    <row r="53" spans="1:37" ht="15.75" customHeight="1">
      <c r="A53" s="3"/>
      <c r="B53" s="3"/>
      <c r="C53" s="3"/>
      <c r="D53" s="4"/>
      <c r="E53" s="15"/>
      <c r="F53" s="4"/>
      <c r="G53" s="4"/>
      <c r="H53" s="4"/>
      <c r="I53" s="4"/>
      <c r="J53" s="4"/>
      <c r="K53" s="4"/>
      <c r="L53" s="16"/>
      <c r="M53" s="15"/>
      <c r="N53" s="4"/>
      <c r="O53" s="4"/>
      <c r="P53" s="4"/>
      <c r="Q53" s="4"/>
      <c r="R53" s="4"/>
      <c r="S53" s="4"/>
      <c r="T53" s="16"/>
      <c r="U53" s="15"/>
      <c r="V53" s="4"/>
      <c r="W53" s="4"/>
      <c r="X53" s="4"/>
      <c r="Y53" s="4"/>
      <c r="Z53" s="4"/>
      <c r="AA53" s="4"/>
      <c r="AB53" s="4"/>
      <c r="AC53" s="4"/>
      <c r="AD53" s="16"/>
      <c r="AE53" s="18"/>
      <c r="AF53" s="6"/>
      <c r="AG53" s="4"/>
      <c r="AH53" s="4"/>
      <c r="AI53" s="4"/>
      <c r="AJ53" s="4"/>
      <c r="AK53" s="4"/>
    </row>
    <row r="54" spans="1:37">
      <c r="A54" s="1" t="s">
        <v>79</v>
      </c>
      <c r="B54" s="1" t="s">
        <v>80</v>
      </c>
      <c r="C54" s="1" t="s">
        <v>81</v>
      </c>
      <c r="D54" s="2">
        <v>38</v>
      </c>
      <c r="E54" s="13">
        <v>1</v>
      </c>
      <c r="F54" s="2">
        <v>1</v>
      </c>
      <c r="G54" s="2">
        <v>1</v>
      </c>
      <c r="H54" s="2">
        <v>1</v>
      </c>
      <c r="I54" s="2">
        <v>1</v>
      </c>
      <c r="J54" s="2"/>
      <c r="K54" s="2"/>
      <c r="L54" s="14"/>
      <c r="M54" s="13">
        <v>1</v>
      </c>
      <c r="N54" s="2">
        <v>1</v>
      </c>
      <c r="O54" s="2">
        <v>1</v>
      </c>
      <c r="P54" s="2">
        <v>1</v>
      </c>
      <c r="Q54" s="2">
        <v>1</v>
      </c>
      <c r="R54" s="2">
        <v>1</v>
      </c>
      <c r="S54" s="2">
        <v>1</v>
      </c>
      <c r="T54" s="14">
        <v>1</v>
      </c>
      <c r="U54" s="13">
        <v>1</v>
      </c>
      <c r="V54" s="2">
        <v>1</v>
      </c>
      <c r="W54" s="2">
        <v>1</v>
      </c>
      <c r="X54" s="2">
        <v>1</v>
      </c>
      <c r="Y54" s="2"/>
      <c r="Z54" s="2"/>
      <c r="AA54" s="2"/>
      <c r="AB54" s="2"/>
      <c r="AC54" s="2"/>
      <c r="AD54" s="16"/>
      <c r="AE54" s="17">
        <v>0.44791666666666669</v>
      </c>
      <c r="AF54" s="5">
        <v>0.56666666666666665</v>
      </c>
      <c r="AG54" s="2">
        <f>$E$1*E54+$F$1*F54+$G$1*G54+$H$1*H54+$I$1*I54+$J$1*J54+$K$1*K54+$L$1*L54+$M$1*M54+$N$1*N54+$O$1*O54+$P$1*P54+$Q$1*Q54+$R$1*R54+$S$1*S54+$T$1*T54+$U$1*U54+$V$1*V54+$W$1*W54+$X$1*X54+$Y$1*Y54+$Z$1*Z54+$AA$1*AA54+$AB$1*AB54+$AC$1*AC54+$AD$1*AD54</f>
        <v>330</v>
      </c>
      <c r="AH54" s="2">
        <v>0</v>
      </c>
      <c r="AI54" s="2"/>
      <c r="AJ54" s="2">
        <f>AG54-AI54</f>
        <v>330</v>
      </c>
      <c r="AK54" s="2">
        <v>1</v>
      </c>
    </row>
    <row r="55" spans="1:37">
      <c r="A55" s="1"/>
      <c r="B55" s="1"/>
      <c r="C55" s="1"/>
      <c r="D55" s="2"/>
      <c r="E55" s="13"/>
      <c r="F55" s="2"/>
      <c r="G55" s="2"/>
      <c r="H55" s="2"/>
      <c r="I55" s="2"/>
      <c r="J55" s="2"/>
      <c r="K55" s="2"/>
      <c r="L55" s="14"/>
      <c r="M55" s="13"/>
      <c r="N55" s="2"/>
      <c r="O55" s="2"/>
      <c r="P55" s="2"/>
      <c r="Q55" s="2"/>
      <c r="R55" s="2"/>
      <c r="S55" s="2"/>
      <c r="T55" s="14"/>
      <c r="U55" s="13"/>
      <c r="V55" s="2"/>
      <c r="W55" s="2"/>
      <c r="X55" s="2"/>
      <c r="Y55" s="2"/>
      <c r="Z55" s="2"/>
      <c r="AA55" s="2"/>
      <c r="AB55" s="2"/>
      <c r="AC55" s="2"/>
      <c r="AD55" s="16"/>
      <c r="AE55" s="17"/>
      <c r="AF55" s="5"/>
      <c r="AG55" s="2"/>
      <c r="AH55" s="2"/>
      <c r="AI55" s="2"/>
      <c r="AJ55" s="2"/>
      <c r="AK55" s="2"/>
    </row>
    <row r="56" spans="1:37">
      <c r="A56" s="1"/>
      <c r="B56" s="1"/>
      <c r="C56" s="1"/>
      <c r="D56" s="2"/>
      <c r="E56" s="13"/>
      <c r="F56" s="2"/>
      <c r="G56" s="2"/>
      <c r="H56" s="2"/>
      <c r="I56" s="2"/>
      <c r="J56" s="2"/>
      <c r="K56" s="2"/>
      <c r="L56" s="14"/>
      <c r="M56" s="13"/>
      <c r="N56" s="2"/>
      <c r="O56" s="2"/>
      <c r="P56" s="2"/>
      <c r="Q56" s="2"/>
      <c r="R56" s="2"/>
      <c r="S56" s="2"/>
      <c r="T56" s="14"/>
      <c r="U56" s="13"/>
      <c r="V56" s="2"/>
      <c r="W56" s="2"/>
      <c r="X56" s="2"/>
      <c r="Y56" s="2"/>
      <c r="Z56" s="2"/>
      <c r="AA56" s="2"/>
      <c r="AB56" s="2"/>
      <c r="AC56" s="2"/>
      <c r="AD56" s="16"/>
      <c r="AE56" s="17"/>
      <c r="AF56" s="5"/>
      <c r="AG56" s="2"/>
      <c r="AH56" s="2"/>
      <c r="AI56" s="2"/>
      <c r="AJ56" s="2"/>
      <c r="AK56" s="2"/>
    </row>
    <row r="57" spans="1:37">
      <c r="A57" s="3"/>
      <c r="B57" s="3"/>
      <c r="C57" s="3"/>
      <c r="D57" s="4"/>
      <c r="E57" s="15"/>
      <c r="F57" s="4"/>
      <c r="G57" s="4"/>
      <c r="H57" s="4"/>
      <c r="I57" s="4"/>
      <c r="J57" s="4"/>
      <c r="K57" s="4"/>
      <c r="L57" s="16"/>
      <c r="M57" s="15"/>
      <c r="N57" s="4"/>
      <c r="O57" s="4"/>
      <c r="P57" s="4"/>
      <c r="Q57" s="4"/>
      <c r="R57" s="4"/>
      <c r="S57" s="4"/>
      <c r="T57" s="16"/>
      <c r="U57" s="15"/>
      <c r="V57" s="4"/>
      <c r="W57" s="4"/>
      <c r="X57" s="4"/>
      <c r="Y57" s="4"/>
      <c r="Z57" s="4"/>
      <c r="AA57" s="4"/>
      <c r="AB57" s="4"/>
      <c r="AC57" s="4"/>
      <c r="AD57" s="16"/>
      <c r="AE57" s="18"/>
      <c r="AF57" s="6"/>
      <c r="AG57" s="4"/>
      <c r="AH57" s="4"/>
      <c r="AI57" s="4"/>
      <c r="AJ57" s="4"/>
      <c r="AK57" s="4"/>
    </row>
    <row r="58" spans="1:37" ht="15.75" customHeight="1">
      <c r="A58" s="1" t="s">
        <v>37</v>
      </c>
      <c r="B58" s="1" t="s">
        <v>21</v>
      </c>
      <c r="C58" s="1" t="s">
        <v>71</v>
      </c>
      <c r="D58" s="2">
        <v>42</v>
      </c>
      <c r="E58" s="13">
        <v>1</v>
      </c>
      <c r="F58" s="2">
        <v>1</v>
      </c>
      <c r="G58" s="2"/>
      <c r="H58" s="2">
        <v>1</v>
      </c>
      <c r="I58" s="2"/>
      <c r="J58" s="2"/>
      <c r="K58" s="2"/>
      <c r="L58" s="14"/>
      <c r="M58" s="13">
        <v>1</v>
      </c>
      <c r="N58" s="2">
        <v>1</v>
      </c>
      <c r="O58" s="2">
        <v>1</v>
      </c>
      <c r="P58" s="2">
        <v>1</v>
      </c>
      <c r="Q58" s="2"/>
      <c r="R58" s="2"/>
      <c r="S58" s="2"/>
      <c r="T58" s="14"/>
      <c r="U58" s="13">
        <v>1</v>
      </c>
      <c r="V58" s="2"/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/>
      <c r="AC58" s="2"/>
      <c r="AD58" s="16"/>
      <c r="AE58" s="17">
        <v>0.44791666666666669</v>
      </c>
      <c r="AF58" s="5">
        <v>0.57500000000000007</v>
      </c>
      <c r="AG58" s="2">
        <f>$E$1*E58+$F$1*F58+$G$1*G58+$H$1*H58+$I$1*I58+$J$1*J58+$K$1*K58+$L$1*L58+$M$1*M58+$N$1*N58+$O$1*O58+$P$1*P58+$Q$1*Q58+$R$1*R58+$S$1*S58+$T$1*T58+$U$1*U58+$V$1*V58+$W$1*W58+$X$1*X58+$Y$1*Y58+$Z$1*Z58+$AA$1*AA58+$AB$1*AB58+$AC$1*AC58+$AD$1*AD58</f>
        <v>290</v>
      </c>
      <c r="AH58" s="2">
        <v>3</v>
      </c>
      <c r="AI58" s="2">
        <v>3</v>
      </c>
      <c r="AJ58" s="2">
        <f>AG58-AI58</f>
        <v>287</v>
      </c>
      <c r="AK58" s="2">
        <v>1</v>
      </c>
    </row>
    <row r="59" spans="1:37" ht="15.75" customHeight="1">
      <c r="A59" s="1"/>
      <c r="B59" s="1"/>
      <c r="C59" s="1"/>
      <c r="D59" s="2"/>
      <c r="E59" s="13"/>
      <c r="F59" s="2"/>
      <c r="G59" s="2"/>
      <c r="H59" s="2"/>
      <c r="I59" s="2"/>
      <c r="J59" s="2"/>
      <c r="K59" s="2"/>
      <c r="L59" s="14"/>
      <c r="M59" s="13"/>
      <c r="N59" s="2"/>
      <c r="O59" s="2"/>
      <c r="P59" s="2"/>
      <c r="Q59" s="2"/>
      <c r="R59" s="2"/>
      <c r="S59" s="2"/>
      <c r="T59" s="14"/>
      <c r="U59" s="13"/>
      <c r="V59" s="2"/>
      <c r="W59" s="2"/>
      <c r="X59" s="2"/>
      <c r="Y59" s="2"/>
      <c r="Z59" s="2"/>
      <c r="AA59" s="2"/>
      <c r="AB59" s="2"/>
      <c r="AC59" s="2"/>
      <c r="AD59" s="16"/>
      <c r="AE59" s="17"/>
      <c r="AF59" s="5"/>
      <c r="AG59" s="2"/>
      <c r="AH59" s="2"/>
      <c r="AI59" s="2"/>
      <c r="AJ59" s="2"/>
      <c r="AK59" s="2"/>
    </row>
    <row r="60" spans="1:37" ht="15.75" customHeight="1">
      <c r="A60" s="1"/>
      <c r="B60" s="1"/>
      <c r="C60" s="1"/>
      <c r="D60" s="2"/>
      <c r="E60" s="13"/>
      <c r="F60" s="2"/>
      <c r="G60" s="2"/>
      <c r="H60" s="2"/>
      <c r="I60" s="2"/>
      <c r="J60" s="2"/>
      <c r="K60" s="2"/>
      <c r="L60" s="14"/>
      <c r="M60" s="13"/>
      <c r="N60" s="2"/>
      <c r="O60" s="2"/>
      <c r="P60" s="2"/>
      <c r="Q60" s="2"/>
      <c r="R60" s="2"/>
      <c r="S60" s="2"/>
      <c r="T60" s="14"/>
      <c r="U60" s="13"/>
      <c r="V60" s="2"/>
      <c r="W60" s="2"/>
      <c r="X60" s="2"/>
      <c r="Y60" s="2"/>
      <c r="Z60" s="2"/>
      <c r="AA60" s="2"/>
      <c r="AB60" s="2"/>
      <c r="AC60" s="2"/>
      <c r="AD60" s="16"/>
      <c r="AE60" s="17"/>
      <c r="AF60" s="5"/>
      <c r="AG60" s="2"/>
      <c r="AH60" s="2"/>
      <c r="AI60" s="2"/>
      <c r="AJ60" s="2"/>
      <c r="AK60" s="2"/>
    </row>
    <row r="61" spans="1:37" ht="15.75" customHeight="1">
      <c r="A61" s="3"/>
      <c r="B61" s="3"/>
      <c r="C61" s="3"/>
      <c r="D61" s="4"/>
      <c r="E61" s="15"/>
      <c r="F61" s="4"/>
      <c r="G61" s="4"/>
      <c r="H61" s="4"/>
      <c r="I61" s="4"/>
      <c r="J61" s="4"/>
      <c r="K61" s="4"/>
      <c r="L61" s="16"/>
      <c r="M61" s="15"/>
      <c r="N61" s="4"/>
      <c r="O61" s="4"/>
      <c r="P61" s="4"/>
      <c r="Q61" s="4"/>
      <c r="R61" s="4"/>
      <c r="S61" s="4"/>
      <c r="T61" s="16"/>
      <c r="U61" s="15"/>
      <c r="V61" s="4"/>
      <c r="W61" s="4"/>
      <c r="X61" s="4"/>
      <c r="Y61" s="4"/>
      <c r="Z61" s="4"/>
      <c r="AA61" s="4"/>
      <c r="AB61" s="4"/>
      <c r="AC61" s="4"/>
      <c r="AD61" s="16"/>
      <c r="AE61" s="18"/>
      <c r="AF61" s="6"/>
      <c r="AG61" s="4"/>
      <c r="AH61" s="4"/>
      <c r="AI61" s="4"/>
      <c r="AJ61" s="4"/>
      <c r="AK61" s="4"/>
    </row>
    <row r="62" spans="1:37" ht="15.75" customHeight="1">
      <c r="A62" s="1" t="s">
        <v>38</v>
      </c>
      <c r="B62" s="1" t="s">
        <v>14</v>
      </c>
      <c r="C62" s="1" t="s">
        <v>82</v>
      </c>
      <c r="D62" s="2" t="s">
        <v>83</v>
      </c>
      <c r="E62" s="13">
        <v>1</v>
      </c>
      <c r="F62" s="2">
        <v>1</v>
      </c>
      <c r="G62" s="2">
        <v>1</v>
      </c>
      <c r="H62" s="2">
        <v>1</v>
      </c>
      <c r="I62" s="2">
        <v>1</v>
      </c>
      <c r="J62" s="2">
        <v>1</v>
      </c>
      <c r="K62" s="2"/>
      <c r="L62" s="14">
        <v>1</v>
      </c>
      <c r="M62" s="13">
        <v>1</v>
      </c>
      <c r="N62" s="2">
        <v>1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14">
        <v>1</v>
      </c>
      <c r="U62" s="13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/>
      <c r="AC62" s="2"/>
      <c r="AD62" s="16"/>
      <c r="AE62" s="17">
        <v>0.44791666666666669</v>
      </c>
      <c r="AF62" s="5">
        <v>0.56805555555555554</v>
      </c>
      <c r="AG62" s="2">
        <f>$E$1*E62+$F$1*F62+$G$1*G62+$H$1*H62+$I$1*I62+$J$1*J62+$K$1*K62+$L$1*L62+$M$1*M62+$N$1*N62+$O$1*O62+$P$1*P62+$Q$1*Q62+$R$1*R62+$S$1*S62+$T$1*T62+$U$1*U62+$V$1*V62+$W$1*W62+$X$1*X62+$Y$1*Y62+$Z$1*Z62+$AA$1*AA62+$AB$1*AB62+$AC$1*AC62+$AD$1*AD62</f>
        <v>430</v>
      </c>
      <c r="AH62" s="2">
        <v>0</v>
      </c>
      <c r="AI62" s="2"/>
      <c r="AJ62" s="2">
        <f>AG62-AI62</f>
        <v>430</v>
      </c>
      <c r="AK62" s="2">
        <v>1</v>
      </c>
    </row>
    <row r="63" spans="1:37" ht="15.75" customHeight="1">
      <c r="A63" s="1" t="s">
        <v>38</v>
      </c>
      <c r="B63" s="1" t="s">
        <v>14</v>
      </c>
      <c r="C63" s="1" t="s">
        <v>54</v>
      </c>
      <c r="D63" s="2">
        <v>15</v>
      </c>
      <c r="E63" s="13">
        <v>1</v>
      </c>
      <c r="F63" s="2">
        <v>1</v>
      </c>
      <c r="G63" s="2">
        <v>1</v>
      </c>
      <c r="H63" s="2">
        <v>1</v>
      </c>
      <c r="I63" s="2">
        <v>1</v>
      </c>
      <c r="J63" s="2"/>
      <c r="K63" s="2"/>
      <c r="L63" s="14"/>
      <c r="M63" s="13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14">
        <v>1</v>
      </c>
      <c r="U63" s="13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/>
      <c r="AB63" s="2"/>
      <c r="AC63" s="2"/>
      <c r="AD63" s="16"/>
      <c r="AE63" s="17">
        <v>0.44791666666666669</v>
      </c>
      <c r="AF63" s="5">
        <v>0.47986111111111113</v>
      </c>
      <c r="AG63" s="2">
        <f>$E$1*E63+$F$1*F63+$G$1*G63+$H$1*H63+$I$1*I63+$J$1*J63+$K$1*K63+$L$1*L63+$M$1*M63+$N$1*N63+$O$1*O63+$P$1*P63+$Q$1*Q63+$R$1*R63+$S$1*S63+$T$1*T63+$U$1*U63+$V$1*V63+$W$1*W63+$X$1*X63+$Y$1*Y63+$Z$1*Z63+$AA$1*AA63+$AB$1*AB63+$AC$1*AC63+$AD$1*AD63</f>
        <v>390</v>
      </c>
      <c r="AH63" s="2">
        <v>0</v>
      </c>
      <c r="AI63" s="2"/>
      <c r="AJ63" s="2">
        <f>AG63-AI63</f>
        <v>390</v>
      </c>
      <c r="AK63" s="2">
        <v>2</v>
      </c>
    </row>
    <row r="64" spans="1:37" ht="15.75" customHeight="1">
      <c r="A64" s="1" t="s">
        <v>38</v>
      </c>
      <c r="B64" s="1" t="s">
        <v>14</v>
      </c>
      <c r="C64" s="1" t="s">
        <v>72</v>
      </c>
      <c r="D64" s="2">
        <v>43</v>
      </c>
      <c r="E64" s="13">
        <v>1</v>
      </c>
      <c r="F64" s="2">
        <v>1</v>
      </c>
      <c r="G64" s="2">
        <v>1</v>
      </c>
      <c r="H64" s="2">
        <v>1</v>
      </c>
      <c r="I64" s="2">
        <v>1</v>
      </c>
      <c r="J64" s="2"/>
      <c r="K64" s="2"/>
      <c r="L64" s="14"/>
      <c r="M64" s="13">
        <v>1</v>
      </c>
      <c r="N64" s="2">
        <v>1</v>
      </c>
      <c r="O64" s="2">
        <v>1</v>
      </c>
      <c r="P64" s="2">
        <v>1</v>
      </c>
      <c r="Q64" s="2">
        <v>1</v>
      </c>
      <c r="R64" s="2">
        <v>1</v>
      </c>
      <c r="S64" s="2">
        <v>1</v>
      </c>
      <c r="T64" s="14">
        <v>1</v>
      </c>
      <c r="U64" s="13">
        <v>1</v>
      </c>
      <c r="V64" s="2">
        <v>1</v>
      </c>
      <c r="W64" s="2">
        <v>1</v>
      </c>
      <c r="X64" s="2">
        <v>1</v>
      </c>
      <c r="Y64" s="2"/>
      <c r="Z64" s="2"/>
      <c r="AA64" s="2"/>
      <c r="AB64" s="2"/>
      <c r="AC64" s="2"/>
      <c r="AD64" s="16"/>
      <c r="AE64" s="17">
        <v>0.44791666666666669</v>
      </c>
      <c r="AF64" s="5">
        <v>0.55208333333333337</v>
      </c>
      <c r="AG64" s="2">
        <f>$E$1*E64+$F$1*F64+$G$1*G64+$H$1*H64+$I$1*I64+$J$1*J64+$K$1*K64+$L$1*L64+$M$1*M64+$N$1*N64+$O$1*O64+$P$1*P64+$Q$1*Q64+$R$1*R64+$S$1*S64+$T$1*T64+$U$1*U64+$V$1*V64+$W$1*W64+$X$1*X64+$Y$1*Y64+$Z$1*Z64+$AA$1*AA64+$AB$1*AB64+$AC$1*AC64+$AD$1*AD64</f>
        <v>330</v>
      </c>
      <c r="AH64" s="2">
        <v>0</v>
      </c>
      <c r="AI64" s="2"/>
      <c r="AJ64" s="2">
        <f>AG64-AI64</f>
        <v>330</v>
      </c>
      <c r="AK64" s="2">
        <v>3</v>
      </c>
    </row>
    <row r="65" spans="1:37" ht="15.75" customHeight="1">
      <c r="A65" s="1" t="s">
        <v>38</v>
      </c>
      <c r="B65" s="1" t="s">
        <v>14</v>
      </c>
      <c r="C65" s="1" t="s">
        <v>50</v>
      </c>
      <c r="D65" s="2">
        <v>5</v>
      </c>
      <c r="E65" s="13">
        <v>1</v>
      </c>
      <c r="F65" s="2">
        <v>1</v>
      </c>
      <c r="G65" s="2"/>
      <c r="H65" s="2">
        <v>1</v>
      </c>
      <c r="I65" s="2"/>
      <c r="J65" s="2"/>
      <c r="K65" s="2"/>
      <c r="L65" s="14"/>
      <c r="M65" s="13">
        <v>1</v>
      </c>
      <c r="N65" s="2"/>
      <c r="O65" s="2">
        <v>1</v>
      </c>
      <c r="P65" s="2">
        <v>1</v>
      </c>
      <c r="Q65" s="2">
        <v>1</v>
      </c>
      <c r="R65" s="2">
        <v>1</v>
      </c>
      <c r="S65" s="2">
        <v>1</v>
      </c>
      <c r="T65" s="14">
        <v>1</v>
      </c>
      <c r="U65" s="13"/>
      <c r="V65" s="2"/>
      <c r="W65" s="2"/>
      <c r="X65" s="2"/>
      <c r="Y65" s="2"/>
      <c r="Z65" s="2"/>
      <c r="AA65" s="2"/>
      <c r="AB65" s="2"/>
      <c r="AC65" s="2"/>
      <c r="AD65" s="16"/>
      <c r="AE65" s="17">
        <v>0.44791666666666669</v>
      </c>
      <c r="AF65" s="5">
        <v>0.54861111111111105</v>
      </c>
      <c r="AG65" s="2">
        <f>$E$1*E65+$F$1*F65+$G$1*G65+$H$1*H65+$I$1*I65+$J$1*J65+$K$1*K65+$L$1*L65+$M$1*M65+$N$1*N65+$O$1*O65+$P$1*P65+$Q$1*Q65+$R$1*R65+$S$1*S65+$T$1*T65+$U$1*U65+$V$1*V65+$W$1*W65+$X$1*X65+$Y$1*Y65+$Z$1*Z65+$AA$1*AA65+$AB$1*AB65+$AC$1*AC65+$AD$1*AD65</f>
        <v>210</v>
      </c>
      <c r="AH65" s="2">
        <v>0</v>
      </c>
      <c r="AI65" s="2"/>
      <c r="AJ65" s="2">
        <f>AG65-AI65</f>
        <v>210</v>
      </c>
      <c r="AK65" s="2"/>
    </row>
    <row r="66" spans="1:37" ht="15.75" customHeight="1">
      <c r="A66" s="1"/>
      <c r="B66" s="1"/>
      <c r="C66" s="1"/>
      <c r="D66" s="2"/>
      <c r="E66" s="13"/>
      <c r="F66" s="2"/>
      <c r="G66" s="2"/>
      <c r="H66" s="2"/>
      <c r="I66" s="2"/>
      <c r="J66" s="2"/>
      <c r="K66" s="2"/>
      <c r="L66" s="14"/>
      <c r="M66" s="13"/>
      <c r="N66" s="2"/>
      <c r="O66" s="2"/>
      <c r="P66" s="2"/>
      <c r="Q66" s="2"/>
      <c r="R66" s="2"/>
      <c r="S66" s="2"/>
      <c r="T66" s="14"/>
      <c r="U66" s="13"/>
      <c r="V66" s="2"/>
      <c r="W66" s="2"/>
      <c r="X66" s="2"/>
      <c r="Y66" s="2"/>
      <c r="Z66" s="2"/>
      <c r="AA66" s="2"/>
      <c r="AB66" s="2"/>
      <c r="AC66" s="2"/>
      <c r="AD66" s="16"/>
      <c r="AE66" s="17"/>
      <c r="AF66" s="5"/>
      <c r="AG66" s="2"/>
      <c r="AH66" s="2"/>
      <c r="AI66" s="2"/>
      <c r="AJ66" s="2"/>
      <c r="AK66" s="2"/>
    </row>
    <row r="67" spans="1:37" ht="15.75" customHeight="1">
      <c r="E67" s="13"/>
      <c r="F67" s="2"/>
      <c r="G67" s="2"/>
      <c r="H67" s="2"/>
      <c r="I67" s="2"/>
      <c r="J67" s="2"/>
      <c r="K67" s="2"/>
      <c r="L67" s="14"/>
      <c r="M67" s="13"/>
      <c r="N67" s="2"/>
      <c r="O67" s="2"/>
      <c r="P67" s="2"/>
      <c r="Q67" s="2"/>
      <c r="R67" s="2"/>
      <c r="S67" s="2"/>
      <c r="T67" s="14"/>
      <c r="U67" s="13"/>
      <c r="V67" s="2"/>
      <c r="W67" s="2"/>
      <c r="X67" s="2"/>
      <c r="Y67" s="2"/>
      <c r="Z67" s="2"/>
      <c r="AA67" s="2"/>
      <c r="AB67" s="2"/>
      <c r="AC67" s="2"/>
      <c r="AD67" s="16"/>
      <c r="AE67" s="17"/>
      <c r="AF67" s="5"/>
      <c r="AG67" s="2"/>
      <c r="AH67" s="2"/>
      <c r="AI67" s="2"/>
      <c r="AJ67" s="2"/>
      <c r="AK67" s="2"/>
    </row>
    <row r="68" spans="1:37" ht="15.75" customHeight="1">
      <c r="A68" s="1"/>
      <c r="B68" s="1"/>
      <c r="C68" s="1"/>
      <c r="D68" s="2"/>
      <c r="E68" s="13"/>
      <c r="F68" s="2"/>
      <c r="G68" s="2"/>
      <c r="H68" s="2"/>
      <c r="I68" s="2"/>
      <c r="J68" s="2"/>
      <c r="K68" s="2"/>
      <c r="L68" s="14"/>
      <c r="M68" s="13"/>
      <c r="N68" s="2"/>
      <c r="O68" s="2"/>
      <c r="P68" s="2"/>
      <c r="Q68" s="2"/>
      <c r="R68" s="2"/>
      <c r="S68" s="2"/>
      <c r="T68" s="14"/>
      <c r="U68" s="13"/>
      <c r="V68" s="2"/>
      <c r="W68" s="2"/>
      <c r="X68" s="2"/>
      <c r="Y68" s="2"/>
      <c r="Z68" s="2"/>
      <c r="AA68" s="2"/>
      <c r="AB68" s="2"/>
      <c r="AC68" s="2"/>
      <c r="AD68" s="16"/>
      <c r="AE68" s="17"/>
      <c r="AF68" s="5"/>
      <c r="AG68" s="2"/>
      <c r="AH68" s="2"/>
      <c r="AI68" s="2"/>
      <c r="AJ68" s="2"/>
      <c r="AK68" s="2"/>
    </row>
    <row r="69" spans="1:37" ht="15.75" customHeight="1">
      <c r="E69" s="13"/>
      <c r="F69" s="2"/>
      <c r="G69" s="2"/>
      <c r="H69" s="2"/>
      <c r="I69" s="2"/>
      <c r="J69" s="2"/>
      <c r="K69" s="2"/>
      <c r="L69" s="14"/>
      <c r="M69" s="13"/>
      <c r="N69" s="2"/>
      <c r="O69" s="2"/>
      <c r="P69" s="2"/>
      <c r="Q69" s="2"/>
      <c r="R69" s="2"/>
      <c r="S69" s="2"/>
      <c r="T69" s="14"/>
      <c r="U69" s="13"/>
      <c r="V69" s="2"/>
      <c r="W69" s="2"/>
      <c r="X69" s="2"/>
      <c r="Y69" s="2"/>
      <c r="Z69" s="2"/>
      <c r="AA69" s="2"/>
      <c r="AB69" s="2"/>
      <c r="AC69" s="2"/>
      <c r="AD69" s="16"/>
      <c r="AE69" s="17"/>
      <c r="AF69" s="5"/>
      <c r="AG69" s="2"/>
      <c r="AH69" s="2"/>
      <c r="AI69" s="2"/>
      <c r="AJ69" s="2"/>
      <c r="AK69" s="2"/>
    </row>
    <row r="70" spans="1:37" ht="15.75" customHeight="1">
      <c r="A70" s="1"/>
      <c r="B70" s="1"/>
      <c r="C70" s="1"/>
      <c r="D70" s="2"/>
      <c r="E70" s="13"/>
      <c r="F70" s="2"/>
      <c r="G70" s="2"/>
      <c r="H70" s="2"/>
      <c r="I70" s="2"/>
      <c r="J70" s="2"/>
      <c r="K70" s="2"/>
      <c r="L70" s="14"/>
      <c r="M70" s="13"/>
      <c r="N70" s="2"/>
      <c r="O70" s="2"/>
      <c r="P70" s="2"/>
      <c r="Q70" s="2"/>
      <c r="R70" s="2"/>
      <c r="S70" s="2"/>
      <c r="T70" s="14"/>
      <c r="U70" s="13"/>
      <c r="V70" s="2"/>
      <c r="W70" s="2"/>
      <c r="X70" s="2"/>
      <c r="Y70" s="2"/>
      <c r="Z70" s="2"/>
      <c r="AA70" s="2"/>
      <c r="AB70" s="2"/>
      <c r="AC70" s="2"/>
      <c r="AD70" s="16"/>
      <c r="AE70" s="17"/>
      <c r="AF70" s="5"/>
      <c r="AG70" s="2"/>
      <c r="AH70" s="2"/>
      <c r="AI70" s="2"/>
      <c r="AJ70" s="2"/>
      <c r="AK70" s="2"/>
    </row>
    <row r="71" spans="1:37" ht="15.75" customHeight="1">
      <c r="A71" s="3"/>
      <c r="B71" s="3"/>
      <c r="C71" s="3"/>
      <c r="D71" s="4"/>
      <c r="E71" s="15"/>
      <c r="F71" s="4"/>
      <c r="G71" s="4"/>
      <c r="H71" s="4"/>
      <c r="I71" s="4"/>
      <c r="J71" s="4"/>
      <c r="K71" s="4"/>
      <c r="L71" s="16"/>
      <c r="M71" s="15"/>
      <c r="N71" s="4"/>
      <c r="O71" s="4"/>
      <c r="P71" s="4"/>
      <c r="Q71" s="4"/>
      <c r="R71" s="4"/>
      <c r="S71" s="4"/>
      <c r="T71" s="16"/>
      <c r="U71" s="15"/>
      <c r="V71" s="4"/>
      <c r="W71" s="4"/>
      <c r="X71" s="4"/>
      <c r="Y71" s="4"/>
      <c r="Z71" s="4"/>
      <c r="AA71" s="4"/>
      <c r="AB71" s="4"/>
      <c r="AC71" s="4"/>
      <c r="AD71" s="16"/>
      <c r="AE71" s="18"/>
      <c r="AF71" s="6"/>
      <c r="AG71" s="4"/>
      <c r="AH71" s="4"/>
      <c r="AI71" s="4"/>
      <c r="AJ71" s="4"/>
      <c r="AK71" s="4"/>
    </row>
    <row r="72" spans="1:37">
      <c r="A72" s="1" t="s">
        <v>39</v>
      </c>
      <c r="B72" s="1" t="s">
        <v>22</v>
      </c>
      <c r="C72" s="1" t="s">
        <v>58</v>
      </c>
      <c r="D72" s="2">
        <v>24</v>
      </c>
      <c r="E72" s="13">
        <v>1</v>
      </c>
      <c r="F72" s="2">
        <v>1</v>
      </c>
      <c r="G72" s="2">
        <v>1</v>
      </c>
      <c r="H72" s="2">
        <v>1</v>
      </c>
      <c r="I72" s="2">
        <v>1</v>
      </c>
      <c r="J72" s="2"/>
      <c r="K72" s="2"/>
      <c r="L72" s="14"/>
      <c r="M72" s="13">
        <v>1</v>
      </c>
      <c r="N72" s="2">
        <v>1</v>
      </c>
      <c r="O72" s="2">
        <v>1</v>
      </c>
      <c r="P72" s="2">
        <v>1</v>
      </c>
      <c r="Q72" s="2">
        <v>1</v>
      </c>
      <c r="R72" s="2">
        <v>1</v>
      </c>
      <c r="S72" s="2">
        <v>1</v>
      </c>
      <c r="T72" s="14">
        <v>1</v>
      </c>
      <c r="U72" s="13">
        <v>1</v>
      </c>
      <c r="V72" s="2">
        <v>1</v>
      </c>
      <c r="W72" s="2">
        <v>1</v>
      </c>
      <c r="X72" s="2">
        <v>1</v>
      </c>
      <c r="Y72" s="2"/>
      <c r="Z72" s="2"/>
      <c r="AA72" s="2"/>
      <c r="AB72" s="2"/>
      <c r="AC72" s="2"/>
      <c r="AD72" s="16"/>
      <c r="AE72" s="17">
        <v>0.44791666666666669</v>
      </c>
      <c r="AF72" s="5">
        <v>0.55763888888888891</v>
      </c>
      <c r="AG72" s="2">
        <f>$E$1*E72+$F$1*F72+$G$1*G72+$H$1*H72+$I$1*I72+$J$1*J72+$K$1*K72+$L$1*L72+$M$1*M72+$N$1*N72+$O$1*O72+$P$1*P72+$Q$1*Q72+$R$1*R72+$S$1*S72+$T$1*T72+$U$1*U72+$V$1*V72+$W$1*W72+$X$1*X72+$Y$1*Y72+$Z$1*Z72+$AA$1*AA72+$AB$1*AB72+$AC$1*AC72+$AD$1*AD72</f>
        <v>330</v>
      </c>
      <c r="AH72" s="2">
        <v>0</v>
      </c>
      <c r="AI72" s="2"/>
      <c r="AJ72" s="2">
        <f>AG72-AI72</f>
        <v>330</v>
      </c>
      <c r="AK72" s="2">
        <v>1</v>
      </c>
    </row>
    <row r="73" spans="1:37">
      <c r="A73" s="1" t="s">
        <v>39</v>
      </c>
      <c r="B73" s="1" t="s">
        <v>22</v>
      </c>
      <c r="C73" s="1" t="s">
        <v>62</v>
      </c>
      <c r="D73" s="2">
        <v>28</v>
      </c>
      <c r="E73" s="19">
        <v>1</v>
      </c>
      <c r="F73" s="2"/>
      <c r="G73" s="2"/>
      <c r="H73" s="2"/>
      <c r="I73" s="2"/>
      <c r="J73" s="2"/>
      <c r="K73" s="2"/>
      <c r="L73" s="20"/>
      <c r="M73" s="19">
        <v>1</v>
      </c>
      <c r="N73" s="2">
        <v>1</v>
      </c>
      <c r="O73" s="2">
        <v>1</v>
      </c>
      <c r="P73" s="2">
        <v>1</v>
      </c>
      <c r="Q73" s="2"/>
      <c r="R73" s="2"/>
      <c r="S73" s="2"/>
      <c r="T73" s="20"/>
      <c r="U73" s="19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2">
        <v>1</v>
      </c>
      <c r="AD73" s="16"/>
      <c r="AE73" s="17">
        <v>0.44791666666666669</v>
      </c>
      <c r="AF73" s="5">
        <v>0.57013888888888886</v>
      </c>
      <c r="AG73" s="2">
        <f>$E$1*E73+$F$1*F73+$G$1*G73+$H$1*H73+$I$1*I73+$J$1*J73+$K$1*K73+$L$1*L73+$M$1*M73+$N$1*N73+$O$1*O73+$P$1*P73+$Q$1*Q73+$R$1*R73+$S$1*S73+$T$1*T73+$U$1*U73+$V$1*V73+$W$1*W73+$X$1*X73+$Y$1*Y73+$Z$1*Z73+$AA$1*AA73+$AB$1*AB73+$AC$1*AC73+$AD$1*AD73</f>
        <v>270</v>
      </c>
      <c r="AH73" s="2">
        <v>0</v>
      </c>
      <c r="AI73" s="2"/>
      <c r="AJ73" s="2">
        <f>AG73-AI73</f>
        <v>270</v>
      </c>
      <c r="AK73" s="2">
        <v>2</v>
      </c>
    </row>
    <row r="74" spans="1:37">
      <c r="A74" s="1"/>
      <c r="B74" s="1"/>
      <c r="C74" s="1"/>
      <c r="D74" s="2"/>
      <c r="E74" s="19"/>
      <c r="F74" s="2"/>
      <c r="G74" s="2"/>
      <c r="H74" s="2"/>
      <c r="I74" s="2"/>
      <c r="J74" s="2"/>
      <c r="K74" s="2"/>
      <c r="L74" s="20"/>
      <c r="M74" s="19"/>
      <c r="N74" s="2"/>
      <c r="O74" s="2"/>
      <c r="P74" s="2"/>
      <c r="Q74" s="2"/>
      <c r="R74" s="2"/>
      <c r="S74" s="2"/>
      <c r="T74" s="20"/>
      <c r="U74" s="19"/>
      <c r="V74" s="2"/>
      <c r="W74" s="2"/>
      <c r="X74" s="2"/>
      <c r="Y74" s="2"/>
      <c r="Z74" s="2"/>
      <c r="AA74" s="2"/>
      <c r="AB74" s="2"/>
      <c r="AC74" s="2"/>
      <c r="AD74" s="16"/>
      <c r="AE74" s="17"/>
      <c r="AF74" s="5"/>
      <c r="AG74" s="2">
        <f>$E$1*E74+$F$1*F74+$G$1*G74+$H$1*H74+$I$1*I74+$J$1*J74+$K$1*K74+$L$1*L74+$M$1*M74+$N$1*N74+$O$1*O74+$P$1*P74+$Q$1*Q74+$R$1*R74+$S$1*S74+$T$1*T74+$U$1*U74+$V$1*V74+$W$1*W74+$X$1*X74+$Y$1*Y74+$Z$1*Z74+$AA$1*AA74+$AB$1*AB74+$AC$1*AC74+$AD$1*AD74</f>
        <v>0</v>
      </c>
      <c r="AH74" s="2"/>
      <c r="AI74" s="2"/>
      <c r="AJ74" s="2"/>
      <c r="AK74" s="2"/>
    </row>
    <row r="75" spans="1:37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16"/>
      <c r="AE75" s="6"/>
      <c r="AF75" s="6"/>
      <c r="AG75" s="4"/>
      <c r="AH75" s="4"/>
      <c r="AI75" s="4"/>
      <c r="AJ75" s="4"/>
      <c r="AK75" s="4"/>
    </row>
    <row r="76" spans="1:37" ht="15.75" customHeight="1">
      <c r="A76" s="1" t="s">
        <v>40</v>
      </c>
      <c r="B76" s="1" t="s">
        <v>23</v>
      </c>
      <c r="C76" s="1" t="s">
        <v>73</v>
      </c>
      <c r="D76" s="2">
        <v>44</v>
      </c>
      <c r="E76" s="13">
        <v>1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/>
      <c r="L76" s="14">
        <v>1</v>
      </c>
      <c r="M76" s="13">
        <v>1</v>
      </c>
      <c r="N76" s="2">
        <v>1</v>
      </c>
      <c r="O76" s="2">
        <v>1</v>
      </c>
      <c r="P76" s="2">
        <v>1</v>
      </c>
      <c r="Q76" s="2"/>
      <c r="R76" s="2"/>
      <c r="S76" s="2"/>
      <c r="T76" s="14"/>
      <c r="U76" s="13"/>
      <c r="V76" s="2"/>
      <c r="W76" s="2"/>
      <c r="X76" s="2"/>
      <c r="Y76" s="2"/>
      <c r="Z76" s="2"/>
      <c r="AA76" s="2"/>
      <c r="AB76" s="2"/>
      <c r="AC76" s="2"/>
      <c r="AD76" s="16"/>
      <c r="AE76" s="17">
        <v>0.44791666666666669</v>
      </c>
      <c r="AF76" s="5">
        <v>0.55138888888888882</v>
      </c>
      <c r="AG76" s="2">
        <f>$E$1*E76+$F$1*F76+$G$1*G76+$H$1*H76+$I$1*I76+$J$1*J76+$K$1*K76+$L$1*L76+$M$1*M76+$N$1*N76+$O$1*O76+$P$1*P76+$Q$1*Q76+$R$1*R76+$S$1*S76+$T$1*T76+$U$1*U76+$V$1*V76+$W$1*W76+$X$1*X76+$Y$1*Y76+$Z$1*Z76+$AA$1*AA76+$AB$1*AB76+$AC$1*AC76+$AD$1*AD76</f>
        <v>230</v>
      </c>
      <c r="AH76" s="2">
        <v>0</v>
      </c>
      <c r="AI76" s="2"/>
      <c r="AJ76" s="2">
        <f>AG76-AI76</f>
        <v>230</v>
      </c>
      <c r="AK76" s="2">
        <v>1</v>
      </c>
    </row>
    <row r="77" spans="1:37" ht="15.75" customHeight="1">
      <c r="A77" s="1" t="s">
        <v>40</v>
      </c>
      <c r="B77" s="1" t="s">
        <v>23</v>
      </c>
      <c r="C77" s="1" t="s">
        <v>67</v>
      </c>
      <c r="D77" s="2">
        <v>34</v>
      </c>
      <c r="E77" s="13"/>
      <c r="F77" s="2"/>
      <c r="G77" s="2"/>
      <c r="H77" s="2"/>
      <c r="I77" s="2"/>
      <c r="J77" s="2"/>
      <c r="K77" s="2"/>
      <c r="L77" s="14"/>
      <c r="M77" s="13"/>
      <c r="N77" s="2"/>
      <c r="O77" s="2"/>
      <c r="P77" s="2"/>
      <c r="Q77" s="2"/>
      <c r="R77" s="2"/>
      <c r="S77" s="2"/>
      <c r="T77" s="14"/>
      <c r="U77" s="13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s="16"/>
      <c r="AE77" s="17">
        <v>0.44791666666666669</v>
      </c>
      <c r="AF77" s="5">
        <v>0.57500000000000007</v>
      </c>
      <c r="AG77" s="2">
        <f>$E$1*E77+$F$1*F77+$G$1*G77+$H$1*H77+$I$1*I77+$J$1*J77+$K$1*K77+$L$1*L77+$M$1*M77+$N$1*N77+$O$1*O77+$P$1*P77+$Q$1*Q77+$R$1*R77+$S$1*S77+$T$1*T77+$U$1*U77+$V$1*V77+$W$1*W77+$X$1*X77+$Y$1*Y77+$Z$1*Z77+$AA$1*AA77+$AB$1*AB77+$AC$1*AC77+$AD$1*AD77</f>
        <v>160</v>
      </c>
      <c r="AH77" s="2">
        <v>3</v>
      </c>
      <c r="AI77" s="2">
        <v>3</v>
      </c>
      <c r="AJ77" s="2">
        <f>AG77-AI77</f>
        <v>157</v>
      </c>
      <c r="AK77" s="2">
        <v>2</v>
      </c>
    </row>
    <row r="78" spans="1:37" ht="15.75" customHeight="1">
      <c r="A78" s="1"/>
      <c r="B78" s="1"/>
      <c r="C78" s="1"/>
      <c r="D78" s="2"/>
      <c r="E78" s="19"/>
      <c r="F78" s="2"/>
      <c r="G78" s="2"/>
      <c r="H78" s="2"/>
      <c r="I78" s="2"/>
      <c r="J78" s="2"/>
      <c r="K78" s="2"/>
      <c r="L78" s="20"/>
      <c r="M78" s="19"/>
      <c r="N78" s="2"/>
      <c r="O78" s="2"/>
      <c r="P78" s="2"/>
      <c r="Q78" s="2"/>
      <c r="R78" s="2"/>
      <c r="S78" s="2"/>
      <c r="T78" s="20"/>
      <c r="U78" s="19"/>
      <c r="V78" s="2"/>
      <c r="W78" s="2"/>
      <c r="X78" s="2"/>
      <c r="Y78" s="2"/>
      <c r="Z78" s="2"/>
      <c r="AA78" s="2"/>
      <c r="AB78" s="2"/>
      <c r="AC78" s="2"/>
      <c r="AD78" s="16"/>
      <c r="AE78" s="17"/>
      <c r="AF78" s="5"/>
      <c r="AG78" s="2"/>
      <c r="AH78" s="2"/>
      <c r="AI78" s="2"/>
      <c r="AJ78" s="2"/>
      <c r="AK78" s="2"/>
    </row>
    <row r="79" spans="1:37" ht="15.75" customHeight="1">
      <c r="A79" s="1"/>
      <c r="B79" s="1"/>
      <c r="C79" s="1"/>
      <c r="D79" s="2"/>
      <c r="E79" s="19"/>
      <c r="F79" s="2"/>
      <c r="G79" s="2"/>
      <c r="H79" s="2"/>
      <c r="I79" s="2"/>
      <c r="J79" s="2"/>
      <c r="K79" s="2"/>
      <c r="L79" s="20"/>
      <c r="M79" s="19"/>
      <c r="N79" s="2"/>
      <c r="O79" s="2"/>
      <c r="P79" s="2"/>
      <c r="Q79" s="2"/>
      <c r="R79" s="2"/>
      <c r="S79" s="2"/>
      <c r="T79" s="20"/>
      <c r="U79" s="19"/>
      <c r="V79" s="2"/>
      <c r="W79" s="2"/>
      <c r="X79" s="2"/>
      <c r="Y79" s="2"/>
      <c r="Z79" s="2"/>
      <c r="AA79" s="2"/>
      <c r="AB79" s="2"/>
      <c r="AC79" s="2"/>
      <c r="AD79" s="16"/>
      <c r="AE79" s="17"/>
      <c r="AF79" s="5"/>
      <c r="AG79" s="2"/>
      <c r="AH79" s="2"/>
      <c r="AI79" s="2"/>
      <c r="AJ79" s="2"/>
      <c r="AK79" s="2"/>
    </row>
    <row r="80" spans="1:37" ht="15.75" customHeight="1">
      <c r="A80" s="3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16"/>
      <c r="AE80" s="6"/>
      <c r="AF80" s="6"/>
      <c r="AG80" s="4"/>
      <c r="AH80" s="4"/>
      <c r="AI80" s="4"/>
      <c r="AJ80" s="4"/>
      <c r="AK80" s="4"/>
    </row>
    <row r="81" spans="1:37" ht="15.75" customHeight="1"/>
    <row r="82" spans="1:37" ht="15.75" customHeight="1">
      <c r="A82" s="10"/>
      <c r="B82" s="10"/>
      <c r="C82" s="10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2"/>
      <c r="AF82" s="12"/>
      <c r="AG82" s="11"/>
      <c r="AH82" s="11"/>
      <c r="AI82" s="11"/>
      <c r="AJ82" s="11"/>
      <c r="AK82" s="11"/>
    </row>
    <row r="83" spans="1:37" ht="15.75" customHeight="1">
      <c r="A83" s="1" t="s">
        <v>41</v>
      </c>
      <c r="B83" s="1" t="s">
        <v>6</v>
      </c>
      <c r="C83" s="1" t="s">
        <v>10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5"/>
      <c r="AF83" s="5"/>
      <c r="AG83" s="2">
        <f>$E$1*E83+$F$1*F83+$G$1*G83+$H$1*H83+$I$1*I83+$J$1*J83+$L$1*L83+$M$1*M83+$N$1*N83+$O$1*O83+$P$1*P83+$Q$1*Q83+$R$1*R83+$T$1*T83+$U$1*U83+$V$1*V83+$W$1*W83+$X$1*X83+$Y$1*Y83+$Z$1*Z83+$AA$1*AA83+$AC$1*AC83+$AD$1*AD83</f>
        <v>0</v>
      </c>
      <c r="AH83" s="2"/>
      <c r="AI83" s="2"/>
      <c r="AJ83" s="2">
        <f>AG83-AI83</f>
        <v>0</v>
      </c>
      <c r="AK83" s="2"/>
    </row>
    <row r="84" spans="1:37" ht="15.75" customHeight="1">
      <c r="A84" s="1" t="s">
        <v>41</v>
      </c>
      <c r="B84" s="1" t="s">
        <v>6</v>
      </c>
      <c r="C84" s="1" t="s">
        <v>84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5"/>
      <c r="AF84" s="5"/>
      <c r="AG84" s="2">
        <f>$E$1*E84+$F$1*F84+$G$1*G84+$H$1*H84+$I$1*I84+$J$1*J84+$L$1*L84+$M$1*M84+$N$1*N84+$O$1*O84+$P$1*P84+$Q$1*Q84+$R$1*R84+$T$1*T84+$U$1*U84+$V$1*V84+$W$1*W84+$X$1*X84+$Y$1*Y84+$Z$1*Z84+$AA$1*AA84+$AC$1*AC84+$AD$1*AD84</f>
        <v>0</v>
      </c>
      <c r="AH84" s="2"/>
      <c r="AI84" s="2"/>
      <c r="AJ84" s="2">
        <f>AG84-AI84</f>
        <v>0</v>
      </c>
      <c r="AK84" s="2"/>
    </row>
    <row r="85" spans="1:37" ht="15.75" customHeight="1">
      <c r="A85" s="1" t="s">
        <v>41</v>
      </c>
      <c r="B85" s="1" t="s">
        <v>6</v>
      </c>
      <c r="C85" s="1" t="s">
        <v>91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5"/>
      <c r="AF85" s="5"/>
      <c r="AG85" s="2">
        <f>$E$1*E85+$F$1*F85+$G$1*G85+$H$1*H85+$I$1*I85+$J$1*J85+$L$1*L85+$M$1*M85+$N$1*N85+$O$1*O85+$P$1*P85+$Q$1*Q85+$R$1*R85+$T$1*T85+$U$1*U85+$V$1*V85+$W$1*W85+$X$1*X85+$Y$1*Y85+$Z$1*Z85+$AA$1*AA85+$AC$1*AC85+$AD$1*AD85</f>
        <v>0</v>
      </c>
      <c r="AH85" s="2"/>
      <c r="AI85" s="2"/>
      <c r="AJ85" s="2">
        <f>AG85-AI85</f>
        <v>0</v>
      </c>
      <c r="AK85" s="2"/>
    </row>
    <row r="86" spans="1:37" ht="15.75" customHeight="1">
      <c r="A86" s="1" t="s">
        <v>41</v>
      </c>
      <c r="B86" s="1" t="s">
        <v>6</v>
      </c>
      <c r="C86" s="1" t="s">
        <v>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5"/>
      <c r="AF86" s="5"/>
      <c r="AG86" s="2">
        <f>$E$1*E86+$F$1*F86+$G$1*G86+$H$1*H86+$I$1*I86+$J$1*J86+$L$1*L86+$M$1*M86+$N$1*N86+$O$1*O86+$P$1*P86+$Q$1*Q86+$R$1*R86+$T$1*T86+$U$1*U86+$V$1*V86+$W$1*W86+$X$1*X86+$Y$1*Y86+$Z$1*Z86+$AA$1*AA86+$AC$1*AC86+$AD$1*AD86</f>
        <v>0</v>
      </c>
      <c r="AH86" s="2"/>
      <c r="AI86" s="2"/>
      <c r="AJ86" s="2">
        <f>AG86-AI86</f>
        <v>0</v>
      </c>
      <c r="AK86" s="2"/>
    </row>
    <row r="87" spans="1:37" ht="15.75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5"/>
      <c r="AF87" s="5"/>
      <c r="AG87" s="2"/>
      <c r="AH87" s="2"/>
      <c r="AI87" s="2"/>
      <c r="AJ87" s="2"/>
      <c r="AK87" s="2"/>
    </row>
    <row r="88" spans="1:37" ht="15.75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5"/>
      <c r="AF88" s="5"/>
      <c r="AG88" s="2"/>
      <c r="AH88" s="2"/>
      <c r="AI88" s="2"/>
      <c r="AJ88" s="2"/>
      <c r="AK88" s="2"/>
    </row>
    <row r="89" spans="1:37" ht="15.75" customHeight="1">
      <c r="A89" s="1" t="s">
        <v>42</v>
      </c>
      <c r="B89" s="1" t="s">
        <v>8</v>
      </c>
      <c r="C89" s="1" t="s">
        <v>11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5"/>
      <c r="AF89" s="5"/>
      <c r="AG89" s="2"/>
      <c r="AH89" s="2"/>
      <c r="AI89" s="2"/>
      <c r="AJ89" s="2"/>
      <c r="AK89" s="2"/>
    </row>
    <row r="90" spans="1:37" ht="15.75" customHeight="1">
      <c r="A90" s="1" t="s">
        <v>42</v>
      </c>
      <c r="B90" s="1" t="s">
        <v>8</v>
      </c>
      <c r="C90" s="1" t="s">
        <v>85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5"/>
      <c r="AF90" s="5"/>
      <c r="AG90" s="2"/>
      <c r="AH90" s="2"/>
      <c r="AI90" s="2"/>
      <c r="AJ90" s="2"/>
      <c r="AK90" s="2"/>
    </row>
    <row r="91" spans="1:37" ht="15.75" customHeight="1">
      <c r="A91" s="1" t="s">
        <v>42</v>
      </c>
      <c r="B91" s="1" t="s">
        <v>8</v>
      </c>
      <c r="C91" s="1" t="s">
        <v>12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5"/>
      <c r="AF91" s="5"/>
      <c r="AG91" s="2"/>
      <c r="AH91" s="2"/>
      <c r="AI91" s="2"/>
      <c r="AJ91" s="2"/>
      <c r="AK91" s="2"/>
    </row>
    <row r="92" spans="1:37" ht="15.75" customHeight="1">
      <c r="A92" s="1" t="s">
        <v>42</v>
      </c>
      <c r="B92" s="1" t="s">
        <v>8</v>
      </c>
      <c r="C92" s="1" t="s">
        <v>86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5"/>
      <c r="AF92" s="5"/>
      <c r="AG92" s="2"/>
      <c r="AH92" s="2"/>
      <c r="AI92" s="2"/>
      <c r="AJ92" s="2"/>
      <c r="AK92" s="2"/>
    </row>
    <row r="93" spans="1:37" ht="15.75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5"/>
      <c r="AF93" s="5"/>
      <c r="AG93" s="2"/>
      <c r="AH93" s="2"/>
      <c r="AI93" s="2"/>
      <c r="AJ93" s="2"/>
      <c r="AK93" s="2"/>
    </row>
    <row r="94" spans="1:37" ht="15.75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5"/>
      <c r="AF94" s="5"/>
      <c r="AG94" s="2"/>
      <c r="AH94" s="2"/>
      <c r="AI94" s="2"/>
      <c r="AJ94" s="2"/>
      <c r="AK94" s="2"/>
    </row>
  </sheetData>
  <sortState ref="A4:AP24">
    <sortCondition descending="1" ref="AJ4:AJ24"/>
  </sortState>
  <mergeCells count="3">
    <mergeCell ref="E2:L2"/>
    <mergeCell ref="M2:T2"/>
    <mergeCell ref="U2:AD2"/>
  </mergeCells>
  <phoneticPr fontId="0" type="noConversion"/>
  <conditionalFormatting sqref="AK1:AK1048576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rintOptions gridLines="1"/>
  <pageMargins left="0.75" right="0.75" top="1" bottom="1" header="0.5" footer="0.5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Edited</vt:lpstr>
      <vt:lpstr>Edited!Print_Area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JW</cp:lastModifiedBy>
  <cp:lastPrinted>2016-05-26T12:31:39Z</cp:lastPrinted>
  <dcterms:created xsi:type="dcterms:W3CDTF">2006-01-06T08:28:21Z</dcterms:created>
  <dcterms:modified xsi:type="dcterms:W3CDTF">2016-06-25T15:10:36Z</dcterms:modified>
</cp:coreProperties>
</file>